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sdfsv01\420_浄水担当\★【R1～】川東浄水場更新・母智丘配水池改修事業\04_【R3～R6】事業者選定支援業務(ｱﾄﾞﾊﾞｲｻﾞﾘｰ業務)\05_公表\R060603_【公表】募集要項等（要求水準書・優先交渉者選定基準・様式集・契約書（案））\募集要項等（編集用）\"/>
    </mc:Choice>
  </mc:AlternateContent>
  <xr:revisionPtr revIDLastSave="0" documentId="13_ncr:1_{85123C40-B3F5-4273-ABBB-E5C8CC81971A}" xr6:coauthVersionLast="47" xr6:coauthVersionMax="47" xr10:uidLastSave="{00000000-0000-0000-0000-000000000000}"/>
  <bookViews>
    <workbookView xWindow="-120" yWindow="-120" windowWidth="29040" windowHeight="15840" tabRatio="800" xr2:uid="{00000000-000D-0000-FFFF-FFFF00000000}"/>
  </bookViews>
  <sheets>
    <sheet name="様式集一覧" sheetId="20" r:id="rId1"/>
    <sheet name="様式Ⅰ-2" sheetId="1" r:id="rId2"/>
    <sheet name="様式Ⅲ-1-1①" sheetId="5" r:id="rId3"/>
    <sheet name="様式Ⅲ-1-8①" sheetId="6" r:id="rId4"/>
    <sheet name="様式Ⅲ-1-8②" sheetId="7" r:id="rId5"/>
    <sheet name="様式Ⅲ-1-8③" sheetId="8" r:id="rId6"/>
    <sheet name="様式Ⅲ-7" sheetId="9" r:id="rId7"/>
    <sheet name="様式Ⅲ-9-2_1)造成工事（場内整備含む）" sheetId="10" r:id="rId8"/>
    <sheet name="様式Ⅲ-9-2_2)建築工事" sheetId="11" r:id="rId9"/>
    <sheet name="様式Ⅲ-9-2_3)土木工事" sheetId="12" r:id="rId10"/>
    <sheet name="様式Ⅲ-9-2_4)機械設備" sheetId="13" r:id="rId11"/>
    <sheet name="様式Ⅲ-9-2_5)電気設備" sheetId="14" r:id="rId12"/>
    <sheet name="様式Ⅲ-9-2_6)場内配管" sheetId="15" r:id="rId13"/>
    <sheet name="様式Ⅲ-9-2_7)母智丘配水池工事" sheetId="16" r:id="rId14"/>
    <sheet name="様式Ⅲ-9-2_8)撤去工事" sheetId="17" r:id="rId15"/>
    <sheet name="様式Ⅲ-9-2_9)設計" sheetId="18" r:id="rId16"/>
    <sheet name="様式Ⅲ-9-3" sheetId="19" r:id="rId17"/>
  </sheets>
  <definedNames>
    <definedName name="_Fill" localSheetId="16" hidden="1">#REF!</definedName>
    <definedName name="_Fill" hidden="1">#REF!</definedName>
    <definedName name="_xlnm._FilterDatabase" localSheetId="6" hidden="1">'様式Ⅲ-7'!$B$3:$I$26</definedName>
    <definedName name="_Key1" localSheetId="16" hidden="1">#REF!</definedName>
    <definedName name="_Key1" hidden="1">#REF!</definedName>
    <definedName name="_Key2" localSheetId="7" hidden="1">#REF!</definedName>
    <definedName name="_Key2" localSheetId="8"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16" hidden="1">#REF!</definedName>
    <definedName name="_Key2" hidden="1">#REF!</definedName>
    <definedName name="_n1" localSheetId="8">#REF!</definedName>
    <definedName name="_n1" localSheetId="10">#REF!</definedName>
    <definedName name="_n1" localSheetId="12">#REF!</definedName>
    <definedName name="_n1" localSheetId="14">#REF!</definedName>
    <definedName name="_n1" localSheetId="15">#REF!</definedName>
    <definedName name="_n1" localSheetId="16">#REF!</definedName>
    <definedName name="_n1">#REF!</definedName>
    <definedName name="_NO1" localSheetId="8">#REF!</definedName>
    <definedName name="_NO1" localSheetId="10">#REF!</definedName>
    <definedName name="_NO1" localSheetId="12">#REF!</definedName>
    <definedName name="_NO1" localSheetId="14">#REF!</definedName>
    <definedName name="_NO1" localSheetId="15">#REF!</definedName>
    <definedName name="_NO1" localSheetId="16">#REF!</definedName>
    <definedName name="_NO1">#REF!</definedName>
    <definedName name="_NO2" localSheetId="8">#REF!</definedName>
    <definedName name="_NO2" localSheetId="10">#REF!</definedName>
    <definedName name="_NO2" localSheetId="12">#REF!</definedName>
    <definedName name="_NO2" localSheetId="14">#REF!</definedName>
    <definedName name="_NO2" localSheetId="15">#REF!</definedName>
    <definedName name="_NO2" localSheetId="16">#REF!</definedName>
    <definedName name="_NO2">#REF!</definedName>
    <definedName name="_Order1" hidden="1">255</definedName>
    <definedName name="_Order2" hidden="1">255</definedName>
    <definedName name="_p1" localSheetId="8">#REF!</definedName>
    <definedName name="_p1" localSheetId="10">#REF!</definedName>
    <definedName name="_p1" localSheetId="12">#REF!</definedName>
    <definedName name="_p1" localSheetId="14">#REF!</definedName>
    <definedName name="_p1" localSheetId="15">#REF!</definedName>
    <definedName name="_p1" localSheetId="16">#REF!</definedName>
    <definedName name="_p1">#REF!</definedName>
    <definedName name="_p2" localSheetId="8">#REF!</definedName>
    <definedName name="_p2" localSheetId="10">#REF!</definedName>
    <definedName name="_p2" localSheetId="12">#REF!</definedName>
    <definedName name="_p2" localSheetId="14">#REF!</definedName>
    <definedName name="_p2" localSheetId="15">#REF!</definedName>
    <definedName name="_p2" localSheetId="16">#REF!</definedName>
    <definedName name="_p2">#REF!</definedName>
    <definedName name="_Ref27053624" localSheetId="6">'様式Ⅲ-7'!#REF!</definedName>
    <definedName name="_Ref27054219" localSheetId="6">'様式Ⅲ-7'!#REF!</definedName>
    <definedName name="_Ref27075200" localSheetId="6">'様式Ⅲ-7'!#REF!</definedName>
    <definedName name="_Ref27166421" localSheetId="6">'様式Ⅲ-7'!#REF!</definedName>
    <definedName name="_Ref27167551" localSheetId="6">'様式Ⅲ-7'!#REF!</definedName>
    <definedName name="_Ref27167805" localSheetId="6">'様式Ⅲ-7'!#REF!</definedName>
    <definedName name="_Ref27167811" localSheetId="6">'様式Ⅲ-7'!#REF!</definedName>
    <definedName name="_Ref27167820" localSheetId="6">'様式Ⅲ-7'!#REF!</definedName>
    <definedName name="_Ref27167957" localSheetId="6">'様式Ⅲ-7'!#REF!</definedName>
    <definedName name="_Ref27168680" localSheetId="6">'様式Ⅲ-7'!#REF!</definedName>
    <definedName name="_Ref27170002" localSheetId="6">'様式Ⅲ-7'!#REF!</definedName>
    <definedName name="_Ref27222518" localSheetId="6">'様式Ⅲ-7'!#REF!</definedName>
    <definedName name="_Ref27222967" localSheetId="6">'様式Ⅲ-7'!#REF!</definedName>
    <definedName name="_Ref27224975" localSheetId="6">'様式Ⅲ-7'!#REF!</definedName>
    <definedName name="_Ref27225121" localSheetId="6">'様式Ⅲ-7'!#REF!</definedName>
    <definedName name="_Ref27225124" localSheetId="6">'様式Ⅲ-7'!#REF!</definedName>
    <definedName name="_Ref27225217" localSheetId="6">'様式Ⅲ-7'!#REF!</definedName>
    <definedName name="_Ref27225471" localSheetId="6">'様式Ⅲ-7'!#REF!</definedName>
    <definedName name="_Ref27230928" localSheetId="6">'様式Ⅲ-7'!#REF!</definedName>
    <definedName name="_Ref27242990" localSheetId="6">'様式Ⅲ-7'!#REF!</definedName>
    <definedName name="_Ref27242992" localSheetId="6">'様式Ⅲ-7'!#REF!</definedName>
    <definedName name="_Ref27243494" localSheetId="6">'様式Ⅲ-7'!#REF!</definedName>
    <definedName name="_Ref27249656" localSheetId="6">'様式Ⅲ-7'!#REF!</definedName>
    <definedName name="_Ref27249889" localSheetId="6">'様式Ⅲ-7'!#REF!</definedName>
    <definedName name="_Ref27251974" localSheetId="6">'様式Ⅲ-7'!#REF!</definedName>
    <definedName name="_Ref27252026" localSheetId="6">'様式Ⅲ-7'!#REF!</definedName>
    <definedName name="_Ref27252029" localSheetId="6">'様式Ⅲ-7'!#REF!</definedName>
    <definedName name="_Ref27252248" localSheetId="6">'様式Ⅲ-7'!#REF!</definedName>
    <definedName name="_Ref27253268" localSheetId="6">'様式Ⅲ-7'!#REF!</definedName>
    <definedName name="_Ref27411854" localSheetId="6">'様式Ⅲ-7'!#REF!</definedName>
    <definedName name="_Ref27412166" localSheetId="6">'様式Ⅲ-7'!#REF!</definedName>
    <definedName name="_Ref27419203" localSheetId="6">'様式Ⅲ-7'!#REF!</definedName>
    <definedName name="_Ref27423687" localSheetId="6">'様式Ⅲ-7'!#REF!</definedName>
    <definedName name="_Ref27472308" localSheetId="6">'様式Ⅲ-7'!#REF!</definedName>
    <definedName name="_Ref28463411" localSheetId="6">'様式Ⅲ-7'!#REF!</definedName>
    <definedName name="_Ref28463459" localSheetId="6">'様式Ⅲ-7'!#REF!</definedName>
    <definedName name="_Ref28535263" localSheetId="6">'様式Ⅲ-7'!#REF!</definedName>
    <definedName name="_Ref28537133" localSheetId="6">'様式Ⅲ-7'!#REF!</definedName>
    <definedName name="_Ref30020086" localSheetId="6">'様式Ⅲ-7'!#REF!</definedName>
    <definedName name="_Ref30184001" localSheetId="6">'様式Ⅲ-7'!#REF!</definedName>
    <definedName name="_Ref30413625" localSheetId="6">'様式Ⅲ-7'!#REF!</definedName>
    <definedName name="_Ref512004369" localSheetId="6">'様式Ⅲ-7'!#REF!</definedName>
    <definedName name="_Ref512004430" localSheetId="6">'様式Ⅲ-7'!#REF!</definedName>
    <definedName name="_Ref513449103" localSheetId="6">'様式Ⅲ-7'!#REF!</definedName>
    <definedName name="_Ref514852267" localSheetId="6">'様式Ⅲ-7'!#REF!</definedName>
    <definedName name="_Regression_Int" hidden="1">1</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16" hidden="1">#REF!</definedName>
    <definedName name="_Sort" hidden="1">#REF!</definedName>
    <definedName name="_Toc24819431" localSheetId="6">'様式Ⅲ-7'!#REF!</definedName>
    <definedName name="_Toc34389284" localSheetId="6">'様式Ⅲ-7'!#REF!</definedName>
    <definedName name="_Toc36218073" localSheetId="6">'様式Ⅲ-7'!$B$5</definedName>
    <definedName name="_Toc36218074" localSheetId="6">'様式Ⅲ-7'!#REF!</definedName>
    <definedName name="_Toc36218075" localSheetId="6">'様式Ⅲ-7'!#REF!</definedName>
    <definedName name="_Toc36218076" localSheetId="6">'様式Ⅲ-7'!#REF!</definedName>
    <definedName name="_Toc36218077" localSheetId="6">'様式Ⅲ-7'!#REF!</definedName>
    <definedName name="_Toc36218078" localSheetId="6">'様式Ⅲ-7'!#REF!</definedName>
    <definedName name="_Toc36218079" localSheetId="6">'様式Ⅲ-7'!#REF!</definedName>
    <definedName name="_Toc36218082" localSheetId="6">'様式Ⅲ-7'!#REF!</definedName>
    <definedName name="_Toc36218083" localSheetId="6">'様式Ⅲ-7'!#REF!</definedName>
    <definedName name="_Toc36218084" localSheetId="6">'様式Ⅲ-7'!#REF!</definedName>
    <definedName name="_Toc36218085" localSheetId="6">'様式Ⅲ-7'!#REF!</definedName>
    <definedName name="_Toc36218086" localSheetId="6">'様式Ⅲ-7'!#REF!</definedName>
    <definedName name="_Toc36218087" localSheetId="6">'様式Ⅲ-7'!#REF!</definedName>
    <definedName name="_Toc36218088" localSheetId="6">'様式Ⅲ-7'!#REF!</definedName>
    <definedName name="_Toc36218089" localSheetId="6">'様式Ⅲ-7'!#REF!</definedName>
    <definedName name="_Toc36218090" localSheetId="6">'様式Ⅲ-7'!$B$6</definedName>
    <definedName name="_Toc36218091" localSheetId="6">'様式Ⅲ-7'!$B$7</definedName>
    <definedName name="_Toc36218093" localSheetId="6">'様式Ⅲ-7'!$B$8</definedName>
    <definedName name="_Toc36218095" localSheetId="6">'様式Ⅲ-7'!#REF!</definedName>
    <definedName name="_Toc36218096" localSheetId="6">'様式Ⅲ-7'!#REF!</definedName>
    <definedName name="_Toc36218097" localSheetId="6">'様式Ⅲ-7'!#REF!</definedName>
    <definedName name="_Toc36218098" localSheetId="6">'様式Ⅲ-7'!#REF!</definedName>
    <definedName name="_Toc36218099" localSheetId="6">'様式Ⅲ-7'!#REF!</definedName>
    <definedName name="_Toc36218100" localSheetId="6">'様式Ⅲ-7'!#REF!</definedName>
    <definedName name="_Toc36218101" localSheetId="6">'様式Ⅲ-7'!#REF!</definedName>
    <definedName name="_Toc36218102" localSheetId="6">'様式Ⅲ-7'!#REF!</definedName>
    <definedName name="_Toc36218103" localSheetId="6">'様式Ⅲ-7'!#REF!</definedName>
    <definedName name="_Toc36218104" localSheetId="6">'様式Ⅲ-7'!#REF!</definedName>
    <definedName name="_Toc36218105" localSheetId="6">'様式Ⅲ-7'!#REF!</definedName>
    <definedName name="_Toc36218106" localSheetId="6">'様式Ⅲ-7'!#REF!</definedName>
    <definedName name="_Toc36218107" localSheetId="6">'様式Ⅲ-7'!#REF!</definedName>
    <definedName name="_Toc36218108" localSheetId="6">'様式Ⅲ-7'!#REF!</definedName>
    <definedName name="_Toc36218109" localSheetId="6">'様式Ⅲ-7'!#REF!</definedName>
    <definedName name="_Toc36218110" localSheetId="6">'様式Ⅲ-7'!#REF!</definedName>
    <definedName name="_Toc36218111" localSheetId="6">'様式Ⅲ-7'!#REF!</definedName>
    <definedName name="_Toc36218112" localSheetId="6">'様式Ⅲ-7'!#REF!</definedName>
    <definedName name="_Toc36218113" localSheetId="6">'様式Ⅲ-7'!#REF!</definedName>
    <definedName name="_Toc36218114" localSheetId="6">'様式Ⅲ-7'!#REF!</definedName>
    <definedName name="_Toc36218116" localSheetId="6">'様式Ⅲ-7'!#REF!</definedName>
    <definedName name="_Toc36218117" localSheetId="6">'様式Ⅲ-7'!#REF!</definedName>
    <definedName name="_Toc36218118" localSheetId="6">'様式Ⅲ-7'!#REF!</definedName>
    <definedName name="_Toc36218119" localSheetId="6">'様式Ⅲ-7'!#REF!</definedName>
    <definedName name="_Toc36218120" localSheetId="6">'様式Ⅲ-7'!#REF!</definedName>
    <definedName name="_Toc36218121" localSheetId="6">'様式Ⅲ-7'!#REF!</definedName>
    <definedName name="_Toc36218122" localSheetId="6">'様式Ⅲ-7'!#REF!</definedName>
    <definedName name="_Toc36218124" localSheetId="6">'様式Ⅲ-7'!#REF!</definedName>
    <definedName name="_Toc36218125" localSheetId="6">'様式Ⅲ-7'!#REF!</definedName>
    <definedName name="_Toc36218126" localSheetId="6">'様式Ⅲ-7'!#REF!</definedName>
    <definedName name="_Toc36218127" localSheetId="6">'様式Ⅲ-7'!#REF!</definedName>
    <definedName name="_Toc36218128" localSheetId="6">'様式Ⅲ-7'!#REF!</definedName>
    <definedName name="_Toc36218129" localSheetId="6">'様式Ⅲ-7'!#REF!</definedName>
    <definedName name="_Toc36218130" localSheetId="6">'様式Ⅲ-7'!#REF!</definedName>
    <definedName name="_Toc36218134" localSheetId="6">'様式Ⅲ-7'!#REF!</definedName>
    <definedName name="_Toc36218135" localSheetId="6">'様式Ⅲ-7'!#REF!</definedName>
    <definedName name="_Toc36218136" localSheetId="6">'様式Ⅲ-7'!#REF!</definedName>
    <definedName name="_Toc36218137" localSheetId="6">'様式Ⅲ-7'!#REF!</definedName>
    <definedName name="_Toc36218138" localSheetId="6">'様式Ⅲ-7'!#REF!</definedName>
    <definedName name="_Toc36218140" localSheetId="6">'様式Ⅲ-7'!#REF!</definedName>
    <definedName name="_Toc36218141" localSheetId="6">'様式Ⅲ-7'!#REF!</definedName>
    <definedName name="_Toc36218142" localSheetId="6">'様式Ⅲ-7'!#REF!</definedName>
    <definedName name="_Toc36218143" localSheetId="6">'様式Ⅲ-7'!#REF!</definedName>
    <definedName name="_Toc36218144" localSheetId="6">'様式Ⅲ-7'!#REF!</definedName>
    <definedName name="_Toc36218146" localSheetId="6">'様式Ⅲ-7'!#REF!</definedName>
    <definedName name="_Toc36218147" localSheetId="6">'様式Ⅲ-7'!#REF!</definedName>
    <definedName name="_Toc36218148" localSheetId="6">'様式Ⅲ-7'!#REF!</definedName>
    <definedName name="_Toc36218149" localSheetId="6">'様式Ⅲ-7'!#REF!</definedName>
    <definedName name="_Toc36218150" localSheetId="6">'様式Ⅲ-7'!#REF!</definedName>
    <definedName name="\0" localSheetId="8">#REF!</definedName>
    <definedName name="\0" localSheetId="10">#REF!</definedName>
    <definedName name="\0" localSheetId="12">#REF!</definedName>
    <definedName name="\0" localSheetId="14">#REF!</definedName>
    <definedName name="\0" localSheetId="15">#REF!</definedName>
    <definedName name="\0" localSheetId="16">#REF!</definedName>
    <definedName name="\0">#REF!</definedName>
    <definedName name="\a" localSheetId="8">#REF!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#REF!</definedName>
    <definedName name="\b" localSheetId="8">#REF!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#REF!</definedName>
    <definedName name="\c" localSheetId="8">#REF!</definedName>
    <definedName name="\c" localSheetId="10">#REF!</definedName>
    <definedName name="\c" localSheetId="11">#REF!</definedName>
    <definedName name="\c" localSheetId="12">#REF!</definedName>
    <definedName name="\c" localSheetId="13">#REF!</definedName>
    <definedName name="\c" localSheetId="14">#REF!</definedName>
    <definedName name="\c" localSheetId="15">#REF!</definedName>
    <definedName name="\c" localSheetId="16">#REF!</definedName>
    <definedName name="\c">#REF!</definedName>
    <definedName name="\d" localSheetId="8">#REF!</definedName>
    <definedName name="\d" localSheetId="10">#REF!</definedName>
    <definedName name="\d" localSheetId="12">#REF!</definedName>
    <definedName name="\d" localSheetId="14">#REF!</definedName>
    <definedName name="\d" localSheetId="15">#REF!</definedName>
    <definedName name="\d" localSheetId="16">#REF!</definedName>
    <definedName name="\d">#REF!</definedName>
    <definedName name="\k">#N/A</definedName>
    <definedName name="\o" localSheetId="8">#REF!</definedName>
    <definedName name="\o" localSheetId="10">#REF!</definedName>
    <definedName name="\o" localSheetId="12">#REF!</definedName>
    <definedName name="\o" localSheetId="14">#REF!</definedName>
    <definedName name="\o" localSheetId="15">#REF!</definedName>
    <definedName name="\o" localSheetId="16">#REF!</definedName>
    <definedName name="\o">#REF!</definedName>
    <definedName name="\p" localSheetId="8">#REF!</definedName>
    <definedName name="\P" localSheetId="10">#REF!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16">#REF!</definedName>
    <definedName name="\p">#REF!</definedName>
    <definedName name="\q" localSheetId="8">#REF!</definedName>
    <definedName name="\q" localSheetId="10">#REF!</definedName>
    <definedName name="\q" localSheetId="12">#REF!</definedName>
    <definedName name="\q" localSheetId="14">#REF!</definedName>
    <definedName name="\q" localSheetId="15">#REF!</definedName>
    <definedName name="\q" localSheetId="16">#REF!</definedName>
    <definedName name="\q">#REF!</definedName>
    <definedName name="\r" localSheetId="8">#REF!</definedName>
    <definedName name="\r" localSheetId="10">#REF!</definedName>
    <definedName name="\r" localSheetId="12">#REF!</definedName>
    <definedName name="\r" localSheetId="14">#REF!</definedName>
    <definedName name="\r" localSheetId="15">#REF!</definedName>
    <definedName name="\r" localSheetId="16">#REF!</definedName>
    <definedName name="\r">#REF!</definedName>
    <definedName name="\s" localSheetId="8">#REF!</definedName>
    <definedName name="\s" localSheetId="10">#REF!</definedName>
    <definedName name="\s" localSheetId="12">#REF!</definedName>
    <definedName name="\s" localSheetId="14">#REF!</definedName>
    <definedName name="\s" localSheetId="15">#REF!</definedName>
    <definedName name="\s" localSheetId="16">#REF!</definedName>
    <definedName name="\s">#REF!</definedName>
    <definedName name="\t" localSheetId="8">#REF!</definedName>
    <definedName name="\t" localSheetId="10">#REF!</definedName>
    <definedName name="\t" localSheetId="12">#REF!</definedName>
    <definedName name="\t" localSheetId="14">#REF!</definedName>
    <definedName name="\t" localSheetId="15">#REF!</definedName>
    <definedName name="\t" localSheetId="16">#REF!</definedName>
    <definedName name="\t">#REF!</definedName>
    <definedName name="\u" localSheetId="8">#REF!</definedName>
    <definedName name="\u" localSheetId="10">#REF!</definedName>
    <definedName name="\u" localSheetId="12">#REF!</definedName>
    <definedName name="\u" localSheetId="14">#REF!</definedName>
    <definedName name="\u" localSheetId="15">#REF!</definedName>
    <definedName name="\u" localSheetId="16">#REF!</definedName>
    <definedName name="\u">#REF!</definedName>
    <definedName name="\z" localSheetId="8">#REF!</definedName>
    <definedName name="\z" localSheetId="10">#REF!</definedName>
    <definedName name="\z" localSheetId="12">#REF!</definedName>
    <definedName name="\z" localSheetId="14">#REF!</definedName>
    <definedName name="\z" localSheetId="15">#REF!</definedName>
    <definedName name="\z" localSheetId="16">#REF!</definedName>
    <definedName name="\z">#REF!</definedName>
    <definedName name="A" localSheetId="8">#REF!,#REF!,#REF!,#REF!,#REF!,#REF!,#REF!,#REF!</definedName>
    <definedName name="A" localSheetId="10">#REF!,#REF!,#REF!,#REF!,#REF!,#REF!,#REF!,#REF!</definedName>
    <definedName name="A" localSheetId="12">#REF!,#REF!,#REF!,#REF!,#REF!,#REF!,#REF!,#REF!</definedName>
    <definedName name="A" localSheetId="14">#REF!,#REF!,#REF!,#REF!,#REF!,#REF!,#REF!,#REF!</definedName>
    <definedName name="A" localSheetId="15">#REF!,#REF!,#REF!,#REF!,#REF!,#REF!,#REF!,#REF!</definedName>
    <definedName name="A" localSheetId="16">#REF!,#REF!,#REF!,#REF!,#REF!,#REF!,#REF!,#REF!</definedName>
    <definedName name="A">#REF!,#REF!,#REF!,#REF!,#REF!,#REF!,#REF!,#REF!</definedName>
    <definedName name="aaa" localSheetId="8">#REF!</definedName>
    <definedName name="aaa" localSheetId="10">#REF!</definedName>
    <definedName name="aaa" localSheetId="12">#REF!</definedName>
    <definedName name="aaa" localSheetId="14">#REF!</definedName>
    <definedName name="aaa" localSheetId="15">#REF!</definedName>
    <definedName name="aaa" localSheetId="16">#REF!</definedName>
    <definedName name="aaa">#REF!</definedName>
    <definedName name="AB">0.2</definedName>
    <definedName name="B" localSheetId="8">#REF!</definedName>
    <definedName name="B" localSheetId="10">#REF!</definedName>
    <definedName name="B" localSheetId="12">#REF!</definedName>
    <definedName name="B" localSheetId="14">#REF!</definedName>
    <definedName name="B" localSheetId="15">#REF!</definedName>
    <definedName name="B" localSheetId="16">#REF!</definedName>
    <definedName name="B">#REF!</definedName>
    <definedName name="bbb" localSheetId="16" hidden="1">{#N/A,#N/A,FALSE,"内訳"}</definedName>
    <definedName name="bbb" hidden="1">{#N/A,#N/A,FALSE,"内訳"}</definedName>
    <definedName name="DK">19300</definedName>
    <definedName name="ee" localSheetId="16" hidden="1">{#N/A,#N/A,FALSE,"内訳"}</definedName>
    <definedName name="ee" hidden="1">{#N/A,#N/A,FALSE,"内訳"}</definedName>
    <definedName name="FK">17100</definedName>
    <definedName name="FS">14522</definedName>
    <definedName name="gggg" localSheetId="16" hidden="1">{#N/A,#N/A,FALSE,"内訳"}</definedName>
    <definedName name="gggg" hidden="1">{#N/A,#N/A,FALSE,"内訳"}</definedName>
    <definedName name="Hazen_H" localSheetId="8">'様式Ⅲ-9-2_9)設計'!Hazen_H</definedName>
    <definedName name="Hazen_H" localSheetId="10">'様式Ⅲ-9-2_9)設計'!Hazen_H</definedName>
    <definedName name="Hazen_H" localSheetId="12">'様式Ⅲ-9-2_9)設計'!Hazen_H</definedName>
    <definedName name="Hazen_H" localSheetId="14">'様式Ⅲ-9-2_9)設計'!Hazen_H</definedName>
    <definedName name="Hazen_H" localSheetId="15">'様式Ⅲ-9-2_9)設計'!Hazen_H</definedName>
    <definedName name="Hazen_H">[0]!Hazen_H</definedName>
    <definedName name="Hazen_I" localSheetId="8">'様式Ⅲ-9-2_9)設計'!Hazen_I</definedName>
    <definedName name="Hazen_I" localSheetId="10">'様式Ⅲ-9-2_9)設計'!Hazen_I</definedName>
    <definedName name="Hazen_I" localSheetId="12">'様式Ⅲ-9-2_9)設計'!Hazen_I</definedName>
    <definedName name="Hazen_I" localSheetId="14">'様式Ⅲ-9-2_9)設計'!Hazen_I</definedName>
    <definedName name="Hazen_I" localSheetId="15">'様式Ⅲ-9-2_9)設計'!Hazen_I</definedName>
    <definedName name="Hazen_I">[0]!Hazen_I</definedName>
    <definedName name="Hazen_V" localSheetId="8">'様式Ⅲ-9-2_9)設計'!Hazen_V</definedName>
    <definedName name="Hazen_V" localSheetId="10">'様式Ⅲ-9-2_9)設計'!Hazen_V</definedName>
    <definedName name="Hazen_V" localSheetId="12">'様式Ⅲ-9-2_9)設計'!Hazen_V</definedName>
    <definedName name="Hazen_V" localSheetId="14">'様式Ⅲ-9-2_9)設計'!Hazen_V</definedName>
    <definedName name="Hazen_V" localSheetId="15">'様式Ⅲ-9-2_9)設計'!Hazen_V</definedName>
    <definedName name="Hazen_V">[0]!Hazen_V</definedName>
    <definedName name="heh" localSheetId="8">#REF!,#REF!,#REF!,#REF!,#REF!,#REF!,#REF!,#REF!</definedName>
    <definedName name="heh" localSheetId="10">#REF!,#REF!,#REF!,#REF!,#REF!,#REF!,#REF!,#REF!</definedName>
    <definedName name="heh" localSheetId="12">#REF!,#REF!,#REF!,#REF!,#REF!,#REF!,#REF!,#REF!</definedName>
    <definedName name="heh" localSheetId="14">#REF!,#REF!,#REF!,#REF!,#REF!,#REF!,#REF!,#REF!</definedName>
    <definedName name="heh" localSheetId="15">#REF!,#REF!,#REF!,#REF!,#REF!,#REF!,#REF!,#REF!</definedName>
    <definedName name="heh" localSheetId="16">#REF!,#REF!,#REF!,#REF!,#REF!,#REF!,#REF!,#REF!</definedName>
    <definedName name="heh">#REF!,#REF!,#REF!,#REF!,#REF!,#REF!,#REF!,#REF!</definedName>
    <definedName name="HK">17902</definedName>
    <definedName name="HS">0.2</definedName>
    <definedName name="i" localSheetId="8">'様式Ⅲ-9-2_9)設計'!i</definedName>
    <definedName name="i" localSheetId="10">'様式Ⅲ-9-2_9)設計'!i</definedName>
    <definedName name="i" localSheetId="12">'様式Ⅲ-9-2_9)設計'!i</definedName>
    <definedName name="i" localSheetId="14">'様式Ⅲ-9-2_9)設計'!i</definedName>
    <definedName name="i" localSheetId="15">'様式Ⅲ-9-2_9)設計'!i</definedName>
    <definedName name="i">[0]!i</definedName>
    <definedName name="ii" localSheetId="16" hidden="1">{#N/A,#N/A,FALSE,"内訳"}</definedName>
    <definedName name="ii" hidden="1">{#N/A,#N/A,FALSE,"内訳"}</definedName>
    <definedName name="iti" localSheetId="8">#REF!</definedName>
    <definedName name="iti" localSheetId="10">#REF!</definedName>
    <definedName name="iti" localSheetId="11">#REF!</definedName>
    <definedName name="iti" localSheetId="12">#REF!</definedName>
    <definedName name="iti" localSheetId="13">#REF!</definedName>
    <definedName name="iti" localSheetId="14">#REF!</definedName>
    <definedName name="iti" localSheetId="15">#REF!</definedName>
    <definedName name="iti" localSheetId="16">#REF!</definedName>
    <definedName name="iti">#REF!</definedName>
    <definedName name="KHK">0</definedName>
    <definedName name="KK">22640</definedName>
    <definedName name="KS">0.18</definedName>
    <definedName name="L" localSheetId="8">#REF!</definedName>
    <definedName name="L" localSheetId="10">#REF!</definedName>
    <definedName name="L" localSheetId="12">#REF!</definedName>
    <definedName name="L" localSheetId="14">#REF!</definedName>
    <definedName name="L" localSheetId="15">#REF!</definedName>
    <definedName name="L" localSheetId="16">#REF!</definedName>
    <definedName name="L">#REF!</definedName>
    <definedName name="lllll" localSheetId="16" hidden="1">{#N/A,#N/A,FALSE,"内訳"}</definedName>
    <definedName name="lllll" hidden="1">{#N/A,#N/A,FALSE,"内訳"}</definedName>
    <definedName name="Mn交換費" localSheetId="5">'様式Ⅲ-1-8③'!#REF!</definedName>
    <definedName name="MP">17902</definedName>
    <definedName name="MT">2040</definedName>
    <definedName name="N" localSheetId="8">#REF!</definedName>
    <definedName name="N" localSheetId="10">#REF!</definedName>
    <definedName name="N" localSheetId="12">#REF!</definedName>
    <definedName name="N" localSheetId="14">#REF!</definedName>
    <definedName name="N" localSheetId="15">#REF!</definedName>
    <definedName name="N" localSheetId="16">#REF!</definedName>
    <definedName name="N">#REF!</definedName>
    <definedName name="NN" localSheetId="16" hidden="1">{#N/A,#N/A,FALSE,"内訳"}</definedName>
    <definedName name="NN" hidden="1">{#N/A,#N/A,FALSE,"内訳"}</definedName>
    <definedName name="NNNN" localSheetId="16" hidden="1">{#N/A,#N/A,FALSE,"内訳"}</definedName>
    <definedName name="NNNN" hidden="1">{#N/A,#N/A,FALSE,"内訳"}</definedName>
    <definedName name="P" localSheetId="8">#REF!</definedName>
    <definedName name="P" localSheetId="10">#REF!</definedName>
    <definedName name="P" localSheetId="12">#REF!</definedName>
    <definedName name="P" localSheetId="14">#REF!</definedName>
    <definedName name="P" localSheetId="15">#REF!</definedName>
    <definedName name="P" localSheetId="16">#REF!</definedName>
    <definedName name="P">#REF!</definedName>
    <definedName name="PAC単価" localSheetId="16">#REF!</definedName>
    <definedName name="PAC単価">#REF!</definedName>
    <definedName name="PP">0.8</definedName>
    <definedName name="pr" localSheetId="8">#REF!</definedName>
    <definedName name="pr" localSheetId="10">#REF!</definedName>
    <definedName name="pr" localSheetId="12">#REF!</definedName>
    <definedName name="pr" localSheetId="14">#REF!</definedName>
    <definedName name="pr" localSheetId="15">#REF!</definedName>
    <definedName name="pr" localSheetId="16">#REF!</definedName>
    <definedName name="pr">#REF!</definedName>
    <definedName name="_xlnm.Print_Area" localSheetId="1">'様式Ⅰ-2'!$B$2:$I$31</definedName>
    <definedName name="_xlnm.Print_Area" localSheetId="2">'様式Ⅲ-1-1①'!$F$3:$G$24</definedName>
    <definedName name="_xlnm.Print_Area" localSheetId="3">'様式Ⅲ-1-8①'!$A$2:$G$47</definedName>
    <definedName name="_xlnm.Print_Area" localSheetId="5">'様式Ⅲ-1-8③'!$A$3:$CI$48</definedName>
    <definedName name="_xlnm.Print_Area" localSheetId="6">'様式Ⅲ-7'!$A$2:$J$314</definedName>
    <definedName name="_xlnm.Print_Area" localSheetId="7">'様式Ⅲ-9-2_1)造成工事（場内整備含む）'!$B$1:$H$46</definedName>
    <definedName name="_xlnm.Print_Area" localSheetId="8">'様式Ⅲ-9-2_2)建築工事'!$B$1:$H$46</definedName>
    <definedName name="_xlnm.Print_Area" localSheetId="9">'様式Ⅲ-9-2_3)土木工事'!$B$1:$H$46</definedName>
    <definedName name="_xlnm.Print_Area" localSheetId="10">'様式Ⅲ-9-2_4)機械設備'!$B$1:$H$46</definedName>
    <definedName name="_xlnm.Print_Area" localSheetId="11">'様式Ⅲ-9-2_5)電気設備'!$B$1:$H$46</definedName>
    <definedName name="_xlnm.Print_Area" localSheetId="12">'様式Ⅲ-9-2_6)場内配管'!$B$1:$H$46</definedName>
    <definedName name="_xlnm.Print_Area" localSheetId="13">'様式Ⅲ-9-2_7)母智丘配水池工事'!$B$1:$H$46</definedName>
    <definedName name="_xlnm.Print_Area" localSheetId="14">'様式Ⅲ-9-2_8)撤去工事'!$B$1:$H$46</definedName>
    <definedName name="_xlnm.Print_Area" localSheetId="15">'様式Ⅲ-9-2_9)設計'!$B$1:$H$46</definedName>
    <definedName name="_xlnm.Print_Area" localSheetId="16">'様式Ⅲ-9-3'!$A$1:$Q$33</definedName>
    <definedName name="_xlnm.Print_Area">#REF!</definedName>
    <definedName name="Print_Area_MI" localSheetId="3">#REF!</definedName>
    <definedName name="Print_Area_MI" localSheetId="8">#REF!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#REF!</definedName>
    <definedName name="_xlnm.Print_Titles" localSheetId="2">'様式Ⅲ-1-1①'!$B:$E</definedName>
    <definedName name="_xlnm.Print_Titles" localSheetId="4">'様式Ⅲ-1-8②'!$A:$C</definedName>
    <definedName name="_xlnm.Print_Titles" localSheetId="6">'様式Ⅲ-7'!$3:$4</definedName>
    <definedName name="Print_Titles_MI" localSheetId="8">#REF!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5">#REF!</definedName>
    <definedName name="Print_Titles_MI" localSheetId="16">#REF!</definedName>
    <definedName name="Print_Titles_MI">#REF!</definedName>
    <definedName name="Q" localSheetId="8">#REF!</definedName>
    <definedName name="Q" localSheetId="10">#REF!</definedName>
    <definedName name="Q" localSheetId="12">#REF!</definedName>
    <definedName name="Q" localSheetId="14">#REF!</definedName>
    <definedName name="Q" localSheetId="15">#REF!</definedName>
    <definedName name="Q" localSheetId="16">#REF!</definedName>
    <definedName name="Q">#REF!</definedName>
    <definedName name="qq" localSheetId="16" hidden="1">{#N/A,#N/A,FALSE,"内訳"}</definedName>
    <definedName name="qq" hidden="1">{#N/A,#N/A,FALSE,"内訳"}</definedName>
    <definedName name="qqq" localSheetId="16" hidden="1">{#N/A,#N/A,FALSE,"内訳"}</definedName>
    <definedName name="qqq" hidden="1">{#N/A,#N/A,FALSE,"内訳"}</definedName>
    <definedName name="qqqqqq" localSheetId="16" hidden="1">{#N/A,#N/A,FALSE,"内訳"}</definedName>
    <definedName name="qqqqqq" hidden="1">{#N/A,#N/A,FALSE,"内訳"}</definedName>
    <definedName name="qqqqqqqqqqqqqq" localSheetId="16" hidden="1">{#N/A,#N/A,FALSE,"内訳"}</definedName>
    <definedName name="qqqqqqqqqqqqqq" hidden="1">{#N/A,#N/A,FALSE,"内訳"}</definedName>
    <definedName name="SPK">17940</definedName>
    <definedName name="tejetsj" localSheetId="16">#REF!,#REF!,#REF!,#REF!,#REF!,#REF!,#REF!,#REF!</definedName>
    <definedName name="tejetsj">#REF!,#REF!,#REF!,#REF!,#REF!,#REF!,#REF!,#REF!</definedName>
    <definedName name="TS">16892</definedName>
    <definedName name="V" localSheetId="8">'様式Ⅲ-9-2_9)設計'!V</definedName>
    <definedName name="V" localSheetId="10">'様式Ⅲ-9-2_9)設計'!V</definedName>
    <definedName name="V" localSheetId="12">'様式Ⅲ-9-2_9)設計'!V</definedName>
    <definedName name="V" localSheetId="14">'様式Ⅲ-9-2_9)設計'!V</definedName>
    <definedName name="V" localSheetId="15">'様式Ⅲ-9-2_9)設計'!V</definedName>
    <definedName name="V">[0]!V</definedName>
    <definedName name="Weston" localSheetId="8">'様式Ⅲ-9-2_9)設計'!Weston</definedName>
    <definedName name="Weston" localSheetId="10">'様式Ⅲ-9-2_9)設計'!Weston</definedName>
    <definedName name="Weston" localSheetId="12">'様式Ⅲ-9-2_9)設計'!Weston</definedName>
    <definedName name="Weston" localSheetId="14">'様式Ⅲ-9-2_9)設計'!Weston</definedName>
    <definedName name="Weston" localSheetId="15">'様式Ⅲ-9-2_9)設計'!Weston</definedName>
    <definedName name="Weston">[0]!Weston</definedName>
    <definedName name="wrn.レポート." localSheetId="16" hidden="1">{#N/A,#N/A,FALSE,"内訳"}</definedName>
    <definedName name="wrn.レポート." hidden="1">{#N/A,#N/A,FALSE,"内訳"}</definedName>
    <definedName name="WWREW" localSheetId="8">#REF!</definedName>
    <definedName name="WWREW" localSheetId="10">#REF!</definedName>
    <definedName name="WWREW" localSheetId="11">#REF!</definedName>
    <definedName name="WWREW" localSheetId="12">#REF!</definedName>
    <definedName name="WWREW" localSheetId="13">#REF!</definedName>
    <definedName name="WWREW" localSheetId="14">#REF!</definedName>
    <definedName name="WWREW" localSheetId="15">#REF!</definedName>
    <definedName name="WWREW" localSheetId="16">#REF!</definedName>
    <definedName name="WWREW">#REF!</definedName>
    <definedName name="x" localSheetId="16" hidden="1">{#N/A,#N/A,FALSE,"内訳"}</definedName>
    <definedName name="x" hidden="1">{#N/A,#N/A,FALSE,"内訳"}</definedName>
    <definedName name="z" localSheetId="8">#REF!</definedName>
    <definedName name="z" localSheetId="10">#REF!</definedName>
    <definedName name="z" localSheetId="12">#REF!</definedName>
    <definedName name="z" localSheetId="14">#REF!</definedName>
    <definedName name="z" localSheetId="15">#REF!</definedName>
    <definedName name="z" localSheetId="16">#REF!</definedName>
    <definedName name="z">#REF!</definedName>
    <definedName name="ZZZZZ" localSheetId="8">#REF!</definedName>
    <definedName name="ZZZZZ" localSheetId="10">#REF!</definedName>
    <definedName name="ZZZZZ" localSheetId="12">#REF!</definedName>
    <definedName name="ZZZZZ" localSheetId="14">#REF!</definedName>
    <definedName name="ZZZZZ" localSheetId="15">#REF!</definedName>
    <definedName name="ZZZZZ" localSheetId="16">#REF!</definedName>
    <definedName name="ZZZZZ">#REF!</definedName>
    <definedName name="アルカリ剤容量" localSheetId="3">#REF!</definedName>
    <definedName name="アルカリ剤容量">#REF!</definedName>
    <definedName name="い" localSheetId="16" hidden="1">{#N/A,#N/A,FALSE,"内訳"}</definedName>
    <definedName name="い" hidden="1">{#N/A,#N/A,FALSE,"内訳"}</definedName>
    <definedName name="え" localSheetId="16" hidden="1">{#N/A,#N/A,FALSE,"内訳"}</definedName>
    <definedName name="え" hidden="1">{#N/A,#N/A,FALSE,"内訳"}</definedName>
    <definedName name="おい" localSheetId="16" hidden="1">{#N/A,#N/A,FALSE,"内訳"}</definedName>
    <definedName name="おい" hidden="1">{#N/A,#N/A,FALSE,"内訳"}</definedName>
    <definedName name="ガラス" localSheetId="16" hidden="1">{#N/A,#N/A,FALSE,"内訳"}</definedName>
    <definedName name="ガラス" hidden="1">{#N/A,#N/A,FALSE,"内訳"}</definedName>
    <definedName name="クエン酸種別" localSheetId="16">#REF!</definedName>
    <definedName name="クエン酸種別">#REF!</definedName>
    <definedName name="クエン酸単価" localSheetId="16">#REF!</definedName>
    <definedName name="クエン酸単価">#REF!</definedName>
    <definedName name="クエン酸濃度" localSheetId="3">#REF!</definedName>
    <definedName name="クエン酸濃度">#REF!</definedName>
    <definedName name="クエン酸比重" localSheetId="3">#REF!</definedName>
    <definedName name="クエン酸比重">#REF!</definedName>
    <definedName name="ｺﾋﾟｰ元" localSheetId="8">#REF!</definedName>
    <definedName name="ｺﾋﾟｰ元" localSheetId="10">#REF!</definedName>
    <definedName name="ｺﾋﾟｰ元" localSheetId="11">#REF!</definedName>
    <definedName name="ｺﾋﾟｰ元" localSheetId="12">#REF!</definedName>
    <definedName name="ｺﾋﾟｰ元" localSheetId="13">#REF!</definedName>
    <definedName name="ｺﾋﾟｰ元" localSheetId="14">#REF!</definedName>
    <definedName name="ｺﾋﾟｰ元" localSheetId="15">#REF!</definedName>
    <definedName name="ｺﾋﾟｰ元" localSheetId="16">#REF!</definedName>
    <definedName name="ｺﾋﾟｰ元">#REF!</definedName>
    <definedName name="ｺﾝｸﾘｰﾄ１" localSheetId="16" hidden="1">{#N/A,#N/A,FALSE,"内訳"}</definedName>
    <definedName name="ｺﾝｸﾘｰﾄ１" hidden="1">{#N/A,#N/A,FALSE,"内訳"}</definedName>
    <definedName name="こんくりーと２" localSheetId="16" hidden="1">{#N/A,#N/A,FALSE,"内訳"}</definedName>
    <definedName name="こんくりーと２" hidden="1">{#N/A,#N/A,FALSE,"内訳"}</definedName>
    <definedName name="ｺﾝｸﾘｰﾄ工事単価" localSheetId="8">#REF!</definedName>
    <definedName name="ｺﾝｸﾘｰﾄ工事単価" localSheetId="10">#REF!</definedName>
    <definedName name="ｺﾝｸﾘｰﾄ工事単価" localSheetId="11">#REF!</definedName>
    <definedName name="ｺﾝｸﾘｰﾄ工事単価" localSheetId="12">#REF!</definedName>
    <definedName name="ｺﾝｸﾘｰﾄ工事単価" localSheetId="13">#REF!</definedName>
    <definedName name="ｺﾝｸﾘｰﾄ工事単価" localSheetId="14">#REF!</definedName>
    <definedName name="ｺﾝｸﾘｰﾄ工事単価" localSheetId="15">#REF!</definedName>
    <definedName name="ｺﾝｸﾘｰﾄ工事単価" localSheetId="16">#REF!</definedName>
    <definedName name="ｺﾝｸﾘｰﾄ工事単価">#REF!</definedName>
    <definedName name="ストレーナ台数" localSheetId="3">#REF!</definedName>
    <definedName name="ストレーナ台数">#REF!</definedName>
    <definedName name="その他率" localSheetId="8">#REF!</definedName>
    <definedName name="その他率" localSheetId="10">#REF!</definedName>
    <definedName name="その他率" localSheetId="11">#REF!</definedName>
    <definedName name="その他率" localSheetId="12">#REF!</definedName>
    <definedName name="その他率" localSheetId="13">#REF!</definedName>
    <definedName name="その他率" localSheetId="14">#REF!</definedName>
    <definedName name="その他率" localSheetId="15">#REF!</definedName>
    <definedName name="その他率" localSheetId="16">#REF!</definedName>
    <definedName name="その他率">#REF!</definedName>
    <definedName name="テスト" localSheetId="7" hidden="1">#REF!</definedName>
    <definedName name="テスト" localSheetId="8" hidden="1">#REF!</definedName>
    <definedName name="テスト" localSheetId="9" hidden="1">#REF!</definedName>
    <definedName name="テスト" localSheetId="10" hidden="1">#REF!</definedName>
    <definedName name="テスト" localSheetId="11" hidden="1">#REF!</definedName>
    <definedName name="テスト" localSheetId="12" hidden="1">#REF!</definedName>
    <definedName name="テスト" localSheetId="13" hidden="1">#REF!</definedName>
    <definedName name="テスト" localSheetId="14" hidden="1">#REF!</definedName>
    <definedName name="テスト" localSheetId="15" hidden="1">#REF!</definedName>
    <definedName name="テスト" localSheetId="16" hidden="1">#REF!</definedName>
    <definedName name="テスト" hidden="1">#REF!</definedName>
    <definedName name="やりかた">#N/A</definedName>
    <definedName name="リンス水P極数" localSheetId="8">#REF!</definedName>
    <definedName name="リンス水P極数" localSheetId="10">#REF!</definedName>
    <definedName name="リンス水P極数" localSheetId="12">#REF!</definedName>
    <definedName name="リンス水P極数" localSheetId="14">#REF!</definedName>
    <definedName name="リンス水P極数" localSheetId="15">#REF!</definedName>
    <definedName name="リンス水P極数" localSheetId="16">#REF!</definedName>
    <definedName name="リンス水P極数">#REF!</definedName>
    <definedName name="リンス水P口径" localSheetId="8">#REF!</definedName>
    <definedName name="リンス水P口径" localSheetId="10">#REF!</definedName>
    <definedName name="リンス水P口径" localSheetId="12">#REF!</definedName>
    <definedName name="リンス水P口径" localSheetId="14">#REF!</definedName>
    <definedName name="リンス水P口径" localSheetId="15">#REF!</definedName>
    <definedName name="リンス水P口径" localSheetId="16">#REF!</definedName>
    <definedName name="リンス水P口径">#REF!</definedName>
    <definedName name="リンス水P吐出量" localSheetId="8">#REF!</definedName>
    <definedName name="リンス水P吐出量" localSheetId="10">#REF!</definedName>
    <definedName name="リンス水P吐出量" localSheetId="12">#REF!</definedName>
    <definedName name="リンス水P吐出量" localSheetId="14">#REF!</definedName>
    <definedName name="リンス水P吐出量" localSheetId="15">#REF!</definedName>
    <definedName name="リンス水P吐出量" localSheetId="16">#REF!</definedName>
    <definedName name="リンス水P吐出量">#REF!</definedName>
    <definedName name="リンス水P容量" localSheetId="8">#REF!</definedName>
    <definedName name="リンス水P容量" localSheetId="10">#REF!</definedName>
    <definedName name="リンス水P容量" localSheetId="12">#REF!</definedName>
    <definedName name="リンス水P容量" localSheetId="14">#REF!</definedName>
    <definedName name="リンス水P容量" localSheetId="15">#REF!</definedName>
    <definedName name="リンス水P容量" localSheetId="16">#REF!</definedName>
    <definedName name="リンス水P容量">#REF!</definedName>
    <definedName name="委託費H37からH56" localSheetId="8">#REF!</definedName>
    <definedName name="委託費H37からH56" localSheetId="10">#REF!</definedName>
    <definedName name="委託費H37からH56" localSheetId="12">#REF!</definedName>
    <definedName name="委託費H37からH56" localSheetId="14">#REF!</definedName>
    <definedName name="委託費H37からH56" localSheetId="15">#REF!</definedName>
    <definedName name="委託費H37からH56" localSheetId="16">#REF!</definedName>
    <definedName name="委託費H37からH56">#REF!</definedName>
    <definedName name="委託費年平均" localSheetId="8">#REF!</definedName>
    <definedName name="委託費年平均" localSheetId="10">#REF!</definedName>
    <definedName name="委託費年平均" localSheetId="12">#REF!</definedName>
    <definedName name="委託費年平均" localSheetId="14">#REF!</definedName>
    <definedName name="委託費年平均" localSheetId="15">#REF!</definedName>
    <definedName name="委託費年平均" localSheetId="16">#REF!</definedName>
    <definedName name="委託費年平均">#REF!</definedName>
    <definedName name="印刷範囲" localSheetId="8">#REF!</definedName>
    <definedName name="印刷範囲" localSheetId="10">#REF!</definedName>
    <definedName name="印刷範囲" localSheetId="12">#REF!</definedName>
    <definedName name="印刷範囲" localSheetId="14">#REF!</definedName>
    <definedName name="印刷範囲" localSheetId="15">#REF!</definedName>
    <definedName name="印刷範囲" localSheetId="16">#REF!</definedName>
    <definedName name="印刷範囲">#REF!</definedName>
    <definedName name="引用基準日">33328</definedName>
    <definedName name="汚泥運搬処分単価" localSheetId="8">#REF!</definedName>
    <definedName name="汚泥運搬処分単価" localSheetId="10">#REF!</definedName>
    <definedName name="汚泥運搬処分単価" localSheetId="12">#REF!</definedName>
    <definedName name="汚泥運搬処分単価" localSheetId="14">#REF!</definedName>
    <definedName name="汚泥運搬処分単価" localSheetId="15">#REF!</definedName>
    <definedName name="汚泥運搬処分単価" localSheetId="16">#REF!</definedName>
    <definedName name="汚泥運搬処分単価">#REF!</definedName>
    <definedName name="汚泥処分費年実績平均" localSheetId="8">#REF!</definedName>
    <definedName name="汚泥処分費年実績平均" localSheetId="10">#REF!</definedName>
    <definedName name="汚泥処分費年実績平均" localSheetId="12">#REF!</definedName>
    <definedName name="汚泥処分費年実績平均" localSheetId="14">#REF!</definedName>
    <definedName name="汚泥処分費年実績平均" localSheetId="15">#REF!</definedName>
    <definedName name="汚泥処分費年実績平均" localSheetId="16">#REF!</definedName>
    <definedName name="汚泥処分費年実績平均">#REF!</definedName>
    <definedName name="屋根１" localSheetId="16" hidden="1">{#N/A,#N/A,FALSE,"内訳"}</definedName>
    <definedName name="屋根１" hidden="1">{#N/A,#N/A,FALSE,"内訳"}</definedName>
    <definedName name="仮設工事単価表" localSheetId="8">#REF!</definedName>
    <definedName name="仮設工事単価表" localSheetId="10">#REF!</definedName>
    <definedName name="仮設工事単価表" localSheetId="11">#REF!</definedName>
    <definedName name="仮設工事単価表" localSheetId="12">#REF!</definedName>
    <definedName name="仮設工事単価表" localSheetId="13">#REF!</definedName>
    <definedName name="仮設工事単価表" localSheetId="14">#REF!</definedName>
    <definedName name="仮設工事単価表" localSheetId="15">#REF!</definedName>
    <definedName name="仮設工事単価表" localSheetId="16">#REF!</definedName>
    <definedName name="仮設工事単価表">#REF!</definedName>
    <definedName name="外部足場">#N/A</definedName>
    <definedName name="活性炭P極数" localSheetId="3">#REF!</definedName>
    <definedName name="活性炭P極数" localSheetId="8">#REF!</definedName>
    <definedName name="活性炭P極数" localSheetId="10">#REF!</definedName>
    <definedName name="活性炭P極数" localSheetId="12">#REF!</definedName>
    <definedName name="活性炭P極数" localSheetId="14">#REF!</definedName>
    <definedName name="活性炭P極数" localSheetId="15">#REF!</definedName>
    <definedName name="活性炭P極数" localSheetId="16">#REF!</definedName>
    <definedName name="活性炭P極数">#REF!</definedName>
    <definedName name="活性炭P口径" localSheetId="3">#REF!</definedName>
    <definedName name="活性炭P口径" localSheetId="8">#REF!</definedName>
    <definedName name="活性炭P口径" localSheetId="10">#REF!</definedName>
    <definedName name="活性炭P口径" localSheetId="12">#REF!</definedName>
    <definedName name="活性炭P口径" localSheetId="14">#REF!</definedName>
    <definedName name="活性炭P口径" localSheetId="15">#REF!</definedName>
    <definedName name="活性炭P口径" localSheetId="16">#REF!</definedName>
    <definedName name="活性炭P口径">#REF!</definedName>
    <definedName name="活性炭P吐出量" localSheetId="3">#REF!</definedName>
    <definedName name="活性炭P吐出量" localSheetId="8">#REF!</definedName>
    <definedName name="活性炭P吐出量" localSheetId="10">#REF!</definedName>
    <definedName name="活性炭P吐出量" localSheetId="12">#REF!</definedName>
    <definedName name="活性炭P吐出量" localSheetId="14">#REF!</definedName>
    <definedName name="活性炭P吐出量" localSheetId="15">#REF!</definedName>
    <definedName name="活性炭P吐出量" localSheetId="16">#REF!</definedName>
    <definedName name="活性炭P吐出量">#REF!</definedName>
    <definedName name="活性炭P容量" localSheetId="3">#REF!</definedName>
    <definedName name="活性炭P容量" localSheetId="8">#REF!</definedName>
    <definedName name="活性炭P容量" localSheetId="10">#REF!</definedName>
    <definedName name="活性炭P容量" localSheetId="12">#REF!</definedName>
    <definedName name="活性炭P容量" localSheetId="14">#REF!</definedName>
    <definedName name="活性炭P容量" localSheetId="15">#REF!</definedName>
    <definedName name="活性炭P容量" localSheetId="16">#REF!</definedName>
    <definedName name="活性炭P容量">#REF!</definedName>
    <definedName name="活性炭架台" localSheetId="8">#REF!</definedName>
    <definedName name="活性炭架台" localSheetId="10">#REF!</definedName>
    <definedName name="活性炭架台" localSheetId="12">#REF!</definedName>
    <definedName name="活性炭架台" localSheetId="14">#REF!</definedName>
    <definedName name="活性炭架台" localSheetId="15">#REF!</definedName>
    <definedName name="活性炭架台" localSheetId="16">#REF!</definedName>
    <definedName name="活性炭架台">#REF!</definedName>
    <definedName name="活性炭交換費" localSheetId="5">'様式Ⅲ-1-8③'!#REF!</definedName>
    <definedName name="活性炭交換費" localSheetId="8">#REF!</definedName>
    <definedName name="活性炭交換費" localSheetId="10">#REF!</definedName>
    <definedName name="活性炭交換費" localSheetId="12">#REF!</definedName>
    <definedName name="活性炭交換費" localSheetId="14">#REF!</definedName>
    <definedName name="活性炭交換費" localSheetId="15">#REF!</definedName>
    <definedName name="活性炭交換費" localSheetId="16">#REF!</definedName>
    <definedName name="活性炭交換費">#REF!</definedName>
    <definedName name="活性炭充填量" localSheetId="3">#REF!</definedName>
    <definedName name="活性炭充填量" localSheetId="8">#REF!</definedName>
    <definedName name="活性炭充填量" localSheetId="10">#REF!</definedName>
    <definedName name="活性炭充填量" localSheetId="12">#REF!</definedName>
    <definedName name="活性炭充填量" localSheetId="14">#REF!</definedName>
    <definedName name="活性炭充填量" localSheetId="15">#REF!</definedName>
    <definedName name="活性炭充填量" localSheetId="16">#REF!</definedName>
    <definedName name="活性炭充填量">#REF!</definedName>
    <definedName name="活性炭塔数" localSheetId="3">#REF!</definedName>
    <definedName name="活性炭塔数" localSheetId="8">#REF!</definedName>
    <definedName name="活性炭塔数" localSheetId="10">#REF!</definedName>
    <definedName name="活性炭塔数" localSheetId="12">#REF!</definedName>
    <definedName name="活性炭塔数" localSheetId="14">#REF!</definedName>
    <definedName name="活性炭塔数" localSheetId="15">#REF!</definedName>
    <definedName name="活性炭塔数" localSheetId="16">#REF!</definedName>
    <definedName name="活性炭塔数">#REF!</definedName>
    <definedName name="活性炭塔容量" localSheetId="3">#REF!</definedName>
    <definedName name="活性炭塔容量" localSheetId="8">#REF!</definedName>
    <definedName name="活性炭塔容量" localSheetId="10">#REF!</definedName>
    <definedName name="活性炭塔容量" localSheetId="12">#REF!</definedName>
    <definedName name="活性炭塔容量" localSheetId="14">#REF!</definedName>
    <definedName name="活性炭塔容量" localSheetId="15">#REF!</definedName>
    <definedName name="活性炭塔容量" localSheetId="16">#REF!</definedName>
    <definedName name="活性炭塔容量">#REF!</definedName>
    <definedName name="希硫酸費" localSheetId="5">'様式Ⅲ-1-8③'!#REF!</definedName>
    <definedName name="既製" localSheetId="16" hidden="1">{#N/A,#N/A,FALSE,"内訳"}</definedName>
    <definedName name="既製" hidden="1">{#N/A,#N/A,FALSE,"内訳"}</definedName>
    <definedName name="既製コンクリー" localSheetId="8">#REF!</definedName>
    <definedName name="既製コンクリー" localSheetId="10">#REF!</definedName>
    <definedName name="既製コンクリー" localSheetId="11">#REF!</definedName>
    <definedName name="既製コンクリー" localSheetId="12">#REF!</definedName>
    <definedName name="既製コンクリー" localSheetId="13">#REF!</definedName>
    <definedName name="既製コンクリー" localSheetId="14">#REF!</definedName>
    <definedName name="既製コンクリー" localSheetId="15">#REF!</definedName>
    <definedName name="既製コンクリー" localSheetId="16">#REF!</definedName>
    <definedName name="既製コンクリー">#REF!</definedName>
    <definedName name="既設１系修繕費" localSheetId="8">#REF!</definedName>
    <definedName name="既設１系修繕費" localSheetId="10">#REF!</definedName>
    <definedName name="既設１系修繕費" localSheetId="12">#REF!</definedName>
    <definedName name="既設１系修繕費" localSheetId="14">#REF!</definedName>
    <definedName name="既設１系修繕費" localSheetId="15">#REF!</definedName>
    <definedName name="既設１系修繕費" localSheetId="16">#REF!</definedName>
    <definedName name="既設１系修繕費">#REF!</definedName>
    <definedName name="既設２系修繕費" localSheetId="8">#REF!</definedName>
    <definedName name="既設２系修繕費" localSheetId="10">#REF!</definedName>
    <definedName name="既設２系修繕費" localSheetId="12">#REF!</definedName>
    <definedName name="既設２系修繕費" localSheetId="14">#REF!</definedName>
    <definedName name="既設２系修繕費" localSheetId="15">#REF!</definedName>
    <definedName name="既設２系修繕費" localSheetId="16">#REF!</definedName>
    <definedName name="既設２系修繕費">#REF!</definedName>
    <definedName name="既設２系修繕費実績年平均" localSheetId="8">#REF!</definedName>
    <definedName name="既設２系修繕費実績年平均" localSheetId="10">#REF!</definedName>
    <definedName name="既設２系修繕費実績年平均" localSheetId="12">#REF!</definedName>
    <definedName name="既設２系修繕費実績年平均" localSheetId="14">#REF!</definedName>
    <definedName name="既設２系修繕費実績年平均" localSheetId="15">#REF!</definedName>
    <definedName name="既設２系修繕費実績年平均" localSheetId="16">#REF!</definedName>
    <definedName name="既設２系修繕費実績年平均">#REF!</definedName>
    <definedName name="既設２系薬品単価" localSheetId="8">#REF!</definedName>
    <definedName name="既設２系薬品単価" localSheetId="10">#REF!</definedName>
    <definedName name="既設２系薬品単価" localSheetId="12">#REF!</definedName>
    <definedName name="既設２系薬品単価" localSheetId="14">#REF!</definedName>
    <definedName name="既設２系薬品単価" localSheetId="15">#REF!</definedName>
    <definedName name="既設２系薬品単価" localSheetId="16">#REF!</definedName>
    <definedName name="既設２系薬品単価">#REF!</definedName>
    <definedName name="脚立足場" localSheetId="8">#REF!</definedName>
    <definedName name="脚立足場" localSheetId="10">#REF!</definedName>
    <definedName name="脚立足場" localSheetId="11">#REF!</definedName>
    <definedName name="脚立足場" localSheetId="12">#REF!</definedName>
    <definedName name="脚立足場" localSheetId="13">#REF!</definedName>
    <definedName name="脚立足場" localSheetId="14">#REF!</definedName>
    <definedName name="脚立足場" localSheetId="15">#REF!</definedName>
    <definedName name="脚立足場" localSheetId="16">#REF!</definedName>
    <definedName name="脚立足場">#REF!</definedName>
    <definedName name="逆洗ポンプ台数" localSheetId="3">#REF!</definedName>
    <definedName name="逆洗ポンプ台数">#REF!</definedName>
    <definedName name="逆洗ポンプ容量" localSheetId="3">#REF!</definedName>
    <definedName name="逆洗ポンプ容量">#REF!</definedName>
    <definedName name="逆洗塩素注入時間" localSheetId="3">#REF!</definedName>
    <definedName name="逆洗塩素注入時間">#REF!</definedName>
    <definedName name="逆洗塩素注入率" localSheetId="3">#REF!</definedName>
    <definedName name="逆洗塩素注入率">#REF!</definedName>
    <definedName name="逆洗塩素注入量" localSheetId="3">#REF!</definedName>
    <definedName name="逆洗塩素注入量">#REF!</definedName>
    <definedName name="逆洗間隔" localSheetId="3">#REF!</definedName>
    <definedName name="逆洗間隔">#REF!</definedName>
    <definedName name="逆洗次亜注入量" localSheetId="8">#REF!</definedName>
    <definedName name="逆洗次亜注入量" localSheetId="10">#REF!</definedName>
    <definedName name="逆洗次亜注入量" localSheetId="12">#REF!</definedName>
    <definedName name="逆洗次亜注入量" localSheetId="14">#REF!</definedName>
    <definedName name="逆洗次亜注入量" localSheetId="15">#REF!</definedName>
    <definedName name="逆洗次亜注入量" localSheetId="16">#REF!</definedName>
    <definedName name="逆洗次亜注入量">#REF!</definedName>
    <definedName name="逆洗水容量" localSheetId="3">#REF!</definedName>
    <definedName name="逆洗水容量">#REF!</definedName>
    <definedName name="凝集剤P台数" localSheetId="16">#REF!</definedName>
    <definedName name="凝集剤P台数">#REF!</definedName>
    <definedName name="凝集剤注入率" localSheetId="16">#REF!</definedName>
    <definedName name="凝集剤注入率">#REF!</definedName>
    <definedName name="凝集剤費" localSheetId="5">'様式Ⅲ-1-8③'!#REF!</definedName>
    <definedName name="凝集剤費" localSheetId="8">#REF!</definedName>
    <definedName name="凝集剤費" localSheetId="10">#REF!</definedName>
    <definedName name="凝集剤費" localSheetId="12">#REF!</definedName>
    <definedName name="凝集剤費" localSheetId="14">#REF!</definedName>
    <definedName name="凝集剤費" localSheetId="15">#REF!</definedName>
    <definedName name="凝集剤費" localSheetId="16">#REF!</definedName>
    <definedName name="凝集剤費">#REF!</definedName>
    <definedName name="金" localSheetId="8">#REF!</definedName>
    <definedName name="金" localSheetId="10">#REF!</definedName>
    <definedName name="金" localSheetId="12">#REF!</definedName>
    <definedName name="金" localSheetId="14">#REF!</definedName>
    <definedName name="金" localSheetId="15">#REF!</definedName>
    <definedName name="金" localSheetId="16">#REF!</definedName>
    <definedName name="金">#REF!</definedName>
    <definedName name="金属工事単価表" localSheetId="8">#REF!</definedName>
    <definedName name="金属工事単価表" localSheetId="10">#REF!</definedName>
    <definedName name="金属工事単価表" localSheetId="11">#REF!</definedName>
    <definedName name="金属工事単価表" localSheetId="12">#REF!</definedName>
    <definedName name="金属工事単価表" localSheetId="13">#REF!</definedName>
    <definedName name="金属工事単価表" localSheetId="14">#REF!</definedName>
    <definedName name="金属工事単価表" localSheetId="15">#REF!</definedName>
    <definedName name="金属工事単価表" localSheetId="16">#REF!</definedName>
    <definedName name="金属工事単価表">#REF!</definedName>
    <definedName name="空気圧縮機台数" localSheetId="16">#REF!</definedName>
    <definedName name="空気圧縮機台数">#REF!</definedName>
    <definedName name="型枠" localSheetId="16" hidden="1">{#N/A,#N/A,FALSE,"内訳"}</definedName>
    <definedName name="型枠" hidden="1">{#N/A,#N/A,FALSE,"内訳"}</definedName>
    <definedName name="型枠１" localSheetId="16" hidden="1">{#N/A,#N/A,FALSE,"内訳"}</definedName>
    <definedName name="型枠１" hidden="1">{#N/A,#N/A,FALSE,"内訳"}</definedName>
    <definedName name="型枠４" localSheetId="16" hidden="1">{#N/A,#N/A,FALSE,"内訳"}</definedName>
    <definedName name="型枠４" hidden="1">{#N/A,#N/A,FALSE,"内訳"}</definedName>
    <definedName name="型枠工事単価表" localSheetId="8">#REF!</definedName>
    <definedName name="型枠工事単価表" localSheetId="10">#REF!</definedName>
    <definedName name="型枠工事単価表" localSheetId="11">#REF!</definedName>
    <definedName name="型枠工事単価表" localSheetId="12">#REF!</definedName>
    <definedName name="型枠工事単価表" localSheetId="13">#REF!</definedName>
    <definedName name="型枠工事単価表" localSheetId="14">#REF!</definedName>
    <definedName name="型枠工事単価表" localSheetId="15">#REF!</definedName>
    <definedName name="型枠工事単価表" localSheetId="16">#REF!</definedName>
    <definedName name="型枠工事単価表">#REF!</definedName>
    <definedName name="型枠支保工" localSheetId="8">#REF!</definedName>
    <definedName name="型枠支保工" localSheetId="10">#REF!</definedName>
    <definedName name="型枠支保工" localSheetId="11">#REF!</definedName>
    <definedName name="型枠支保工" localSheetId="12">#REF!</definedName>
    <definedName name="型枠支保工" localSheetId="13">#REF!</definedName>
    <definedName name="型枠支保工" localSheetId="14">#REF!</definedName>
    <definedName name="型枠支保工" localSheetId="15">#REF!</definedName>
    <definedName name="型枠支保工" localSheetId="16">#REF!</definedName>
    <definedName name="型枠支保工">#REF!</definedName>
    <definedName name="型枠補正" localSheetId="8">#REF!</definedName>
    <definedName name="型枠補正" localSheetId="10">#REF!</definedName>
    <definedName name="型枠補正" localSheetId="11">#REF!</definedName>
    <definedName name="型枠補正" localSheetId="12">#REF!</definedName>
    <definedName name="型枠補正" localSheetId="13">#REF!</definedName>
    <definedName name="型枠補正" localSheetId="14">#REF!</definedName>
    <definedName name="型枠補正" localSheetId="15">#REF!</definedName>
    <definedName name="型枠補正" localSheetId="16">#REF!</definedName>
    <definedName name="型枠補正">#REF!</definedName>
    <definedName name="形質寸法" localSheetId="8">#REF!</definedName>
    <definedName name="形質寸法" localSheetId="10">#REF!</definedName>
    <definedName name="形質寸法" localSheetId="11">#REF!</definedName>
    <definedName name="形質寸法" localSheetId="12">#REF!</definedName>
    <definedName name="形質寸法" localSheetId="13">#REF!</definedName>
    <definedName name="形質寸法" localSheetId="14">#REF!</definedName>
    <definedName name="形質寸法" localSheetId="15">#REF!</definedName>
    <definedName name="形質寸法" localSheetId="16">#REF!</definedName>
    <definedName name="形質寸法">#REF!</definedName>
    <definedName name="系列数" localSheetId="3">#REF!</definedName>
    <definedName name="系列数">#REF!</definedName>
    <definedName name="原水水槽" localSheetId="3">#REF!</definedName>
    <definedName name="原水水槽">#REF!</definedName>
    <definedName name="原水槽数" localSheetId="16">#REF!</definedName>
    <definedName name="原水槽数">#REF!</definedName>
    <definedName name="後塩と逆洗次亜" localSheetId="3">#REF!</definedName>
    <definedName name="後塩と逆洗次亜">#REF!</definedName>
    <definedName name="後塩容量" localSheetId="3">#REF!</definedName>
    <definedName name="後塩容量">#REF!</definedName>
    <definedName name="工種A" localSheetId="8">#REF!</definedName>
    <definedName name="工種A" localSheetId="10">#REF!</definedName>
    <definedName name="工種A" localSheetId="12">#REF!</definedName>
    <definedName name="工種A" localSheetId="14">#REF!</definedName>
    <definedName name="工種A" localSheetId="15">#REF!</definedName>
    <definedName name="工種A" localSheetId="16">#REF!</definedName>
    <definedName name="工種A">#REF!</definedName>
    <definedName name="工種Ｂ" localSheetId="8">#REF!</definedName>
    <definedName name="工種Ｂ" localSheetId="10">#REF!</definedName>
    <definedName name="工種Ｂ" localSheetId="12">#REF!</definedName>
    <definedName name="工種Ｂ" localSheetId="14">#REF!</definedName>
    <definedName name="工種Ｂ" localSheetId="15">#REF!</definedName>
    <definedName name="工種Ｂ" localSheetId="16">#REF!</definedName>
    <definedName name="工種Ｂ">#REF!</definedName>
    <definedName name="左官工事単価表" localSheetId="8">#REF!</definedName>
    <definedName name="左官工事単価表" localSheetId="10">#REF!</definedName>
    <definedName name="左官工事単価表" localSheetId="11">#REF!</definedName>
    <definedName name="左官工事単価表" localSheetId="12">#REF!</definedName>
    <definedName name="左官工事単価表" localSheetId="13">#REF!</definedName>
    <definedName name="左官工事単価表" localSheetId="14">#REF!</definedName>
    <definedName name="左官工事単価表" localSheetId="15">#REF!</definedName>
    <definedName name="左官工事単価表" localSheetId="16">#REF!</definedName>
    <definedName name="左官工事単価表">#REF!</definedName>
    <definedName name="酸剤注入量" localSheetId="3">#REF!</definedName>
    <definedName name="酸剤注入量">#REF!</definedName>
    <definedName name="酸濃度" localSheetId="3">#REF!</definedName>
    <definedName name="酸濃度">#REF!</definedName>
    <definedName name="酸薬洗費" localSheetId="5">'様式Ⅲ-1-8③'!#REF!</definedName>
    <definedName name="酸薬洗費" localSheetId="8">#REF!</definedName>
    <definedName name="酸薬洗費" localSheetId="10">#REF!</definedName>
    <definedName name="酸薬洗費" localSheetId="12">#REF!</definedName>
    <definedName name="酸薬洗費" localSheetId="14">#REF!</definedName>
    <definedName name="酸薬洗費" localSheetId="15">#REF!</definedName>
    <definedName name="酸薬洗費" localSheetId="16">#REF!</definedName>
    <definedName name="酸薬洗費">#REF!</definedName>
    <definedName name="市職員人件費H37から56" localSheetId="8">#REF!</definedName>
    <definedName name="市職員人件費H37から56" localSheetId="10">#REF!</definedName>
    <definedName name="市職員人件費H37から56" localSheetId="12">#REF!</definedName>
    <definedName name="市職員人件費H37から56" localSheetId="14">#REF!</definedName>
    <definedName name="市職員人件費H37から56" localSheetId="15">#REF!</definedName>
    <definedName name="市職員人件費H37から56" localSheetId="16">#REF!</definedName>
    <definedName name="市職員人件費H37から56">#REF!</definedName>
    <definedName name="資材単価" localSheetId="8">#REF!</definedName>
    <definedName name="資材単価" localSheetId="10">#REF!</definedName>
    <definedName name="資材単価" localSheetId="11">#REF!</definedName>
    <definedName name="資材単価" localSheetId="12">#REF!</definedName>
    <definedName name="資材単価" localSheetId="13">#REF!</definedName>
    <definedName name="資材単価" localSheetId="14">#REF!</definedName>
    <definedName name="資材単価" localSheetId="15">#REF!</definedName>
    <definedName name="資材単価" localSheetId="16">#REF!</definedName>
    <definedName name="資材単価">#REF!</definedName>
    <definedName name="次亜単価" localSheetId="16">#REF!</definedName>
    <definedName name="次亜単価">#REF!</definedName>
    <definedName name="次亜薬洗費" localSheetId="5">'様式Ⅲ-1-8③'!#REF!</definedName>
    <definedName name="次亜薬洗費" localSheetId="8">#REF!</definedName>
    <definedName name="次亜薬洗費" localSheetId="10">#REF!</definedName>
    <definedName name="次亜薬洗費" localSheetId="12">#REF!</definedName>
    <definedName name="次亜薬洗費" localSheetId="14">#REF!</definedName>
    <definedName name="次亜薬洗費" localSheetId="15">#REF!</definedName>
    <definedName name="次亜薬洗費" localSheetId="16">#REF!</definedName>
    <definedName name="次亜薬洗費">#REF!</definedName>
    <definedName name="種別" localSheetId="8">#REF!</definedName>
    <definedName name="種別" localSheetId="10">#REF!</definedName>
    <definedName name="種別" localSheetId="11">#REF!</definedName>
    <definedName name="種別" localSheetId="12">#REF!</definedName>
    <definedName name="種別" localSheetId="13">#REF!</definedName>
    <definedName name="種別" localSheetId="14">#REF!</definedName>
    <definedName name="種別" localSheetId="15">#REF!</definedName>
    <definedName name="種別" localSheetId="16">#REF!</definedName>
    <definedName name="種別">#REF!</definedName>
    <definedName name="修繕費年平均" localSheetId="8">#REF!</definedName>
    <definedName name="修繕費年平均" localSheetId="10">#REF!</definedName>
    <definedName name="修繕費年平均" localSheetId="12">#REF!</definedName>
    <definedName name="修繕費年平均" localSheetId="14">#REF!</definedName>
    <definedName name="修繕費年平均" localSheetId="15">#REF!</definedName>
    <definedName name="修繕費年平均" localSheetId="16">#REF!</definedName>
    <definedName name="修繕費年平均">#REF!</definedName>
    <definedName name="除マンガン口径">#REF!</definedName>
    <definedName name="除マンガン塔数" localSheetId="3">#REF!</definedName>
    <definedName name="除マンガン塔数">#REF!</definedName>
    <definedName name="消毒ポンプ容量" localSheetId="3">#REF!</definedName>
    <definedName name="消毒ポンプ容量">#REF!</definedName>
    <definedName name="消毒剤費" localSheetId="5">'様式Ⅲ-1-8③'!#REF!</definedName>
    <definedName name="消毒剤費" localSheetId="8">#REF!</definedName>
    <definedName name="消毒剤費" localSheetId="10">#REF!</definedName>
    <definedName name="消毒剤費" localSheetId="12">#REF!</definedName>
    <definedName name="消毒剤費" localSheetId="14">#REF!</definedName>
    <definedName name="消毒剤費" localSheetId="15">#REF!</definedName>
    <definedName name="消毒剤費" localSheetId="16">#REF!</definedName>
    <definedName name="消毒剤費">#REF!</definedName>
    <definedName name="人件費" localSheetId="16">#REF!</definedName>
    <definedName name="人件費">#REF!</definedName>
    <definedName name="水量１１万" localSheetId="8">#REF!</definedName>
    <definedName name="水量１１万" localSheetId="10">#REF!</definedName>
    <definedName name="水量１１万" localSheetId="12">#REF!</definedName>
    <definedName name="水量１１万" localSheetId="14">#REF!</definedName>
    <definedName name="水量１１万" localSheetId="15">#REF!</definedName>
    <definedName name="水量１１万" localSheetId="16">#REF!</definedName>
    <definedName name="水量１１万">#REF!</definedName>
    <definedName name="水量９万" localSheetId="8">#REF!</definedName>
    <definedName name="水量９万" localSheetId="10">#REF!</definedName>
    <definedName name="水量９万" localSheetId="12">#REF!</definedName>
    <definedName name="水量９万" localSheetId="14">#REF!</definedName>
    <definedName name="水量９万" localSheetId="15">#REF!</definedName>
    <definedName name="水量９万" localSheetId="16">#REF!</definedName>
    <definedName name="水量９万">#REF!</definedName>
    <definedName name="数量計算書" localSheetId="16">'様式Ⅲ-9-3'!数量計算書</definedName>
    <definedName name="数量計算書">[0]!数量計算書</definedName>
    <definedName name="積算基準日">33635</definedName>
    <definedName name="積算体系定義">3</definedName>
    <definedName name="設計" localSheetId="8">#REF!</definedName>
    <definedName name="設計" localSheetId="10">#REF!</definedName>
    <definedName name="設計" localSheetId="12">#REF!</definedName>
    <definedName name="設計" localSheetId="14">#REF!</definedName>
    <definedName name="設計" localSheetId="15">#REF!</definedName>
    <definedName name="設計" localSheetId="16">#REF!</definedName>
    <definedName name="設計">#REF!</definedName>
    <definedName name="設計書" localSheetId="16">'様式Ⅲ-9-3'!設計書</definedName>
    <definedName name="設計書">[0]!設計書</definedName>
    <definedName name="組積" localSheetId="16" hidden="1">{#N/A,#N/A,FALSE,"内訳"}</definedName>
    <definedName name="組積" hidden="1">{#N/A,#N/A,FALSE,"内訳"}</definedName>
    <definedName name="組積１" localSheetId="16" hidden="1">{#N/A,#N/A,FALSE,"内訳"}</definedName>
    <definedName name="組積１" hidden="1">{#N/A,#N/A,FALSE,"内訳"}</definedName>
    <definedName name="組積４５６８８８" localSheetId="16" hidden="1">{#N/A,#N/A,FALSE,"内訳"}</definedName>
    <definedName name="組積４５６８８８" hidden="1">{#N/A,#N/A,FALSE,"内訳"}</definedName>
    <definedName name="送配水動力単価" localSheetId="8">#REF!</definedName>
    <definedName name="送配水動力単価" localSheetId="10">#REF!</definedName>
    <definedName name="送配水動力単価" localSheetId="12">#REF!</definedName>
    <definedName name="送配水動力単価" localSheetId="14">#REF!</definedName>
    <definedName name="送配水動力単価" localSheetId="15">#REF!</definedName>
    <definedName name="送配水動力単価" localSheetId="16">#REF!</definedName>
    <definedName name="送配水動力単価">#REF!</definedName>
    <definedName name="足場平均存置日" localSheetId="8">#REF!</definedName>
    <definedName name="足場平均存置日" localSheetId="10">#REF!</definedName>
    <definedName name="足場平均存置日" localSheetId="11">#REF!</definedName>
    <definedName name="足場平均存置日" localSheetId="12">#REF!</definedName>
    <definedName name="足場平均存置日" localSheetId="13">#REF!</definedName>
    <definedName name="足場平均存置日" localSheetId="14">#REF!</definedName>
    <definedName name="足場平均存置日" localSheetId="15">#REF!</definedName>
    <definedName name="足場平均存置日" localSheetId="16">#REF!</definedName>
    <definedName name="足場平均存置日">#REF!</definedName>
    <definedName name="退職金" localSheetId="8">#REF!</definedName>
    <definedName name="退職金" localSheetId="10">#REF!</definedName>
    <definedName name="退職金" localSheetId="11">#REF!</definedName>
    <definedName name="退職金" localSheetId="12">#REF!</definedName>
    <definedName name="退職金" localSheetId="13">#REF!</definedName>
    <definedName name="退職金" localSheetId="14">#REF!</definedName>
    <definedName name="退職金" localSheetId="15">#REF!</definedName>
    <definedName name="退職金" localSheetId="16">#REF!</definedName>
    <definedName name="退職金">#REF!</definedName>
    <definedName name="代価" localSheetId="8">#REF!</definedName>
    <definedName name="代価" localSheetId="10">#REF!</definedName>
    <definedName name="代価" localSheetId="12">#REF!</definedName>
    <definedName name="代価" localSheetId="14">#REF!</definedName>
    <definedName name="代価" localSheetId="15">#REF!</definedName>
    <definedName name="代価" localSheetId="16">#REF!</definedName>
    <definedName name="代価">#REF!</definedName>
    <definedName name="代価一覧表" localSheetId="8">#REF!</definedName>
    <definedName name="代価一覧表" localSheetId="10">#REF!</definedName>
    <definedName name="代価一覧表" localSheetId="12">#REF!</definedName>
    <definedName name="代価一覧表" localSheetId="14">#REF!</definedName>
    <definedName name="代価一覧表" localSheetId="15">#REF!</definedName>
    <definedName name="代価一覧表" localSheetId="16">#REF!</definedName>
    <definedName name="代価一覧表">#REF!</definedName>
    <definedName name="代価表">#N/A</definedName>
    <definedName name="第1攪拌台数" localSheetId="3">#REF!</definedName>
    <definedName name="第1攪拌台数">#REF!</definedName>
    <definedName name="第1攪拌容量" localSheetId="3">#REF!</definedName>
    <definedName name="第1攪拌容量">#REF!</definedName>
    <definedName name="第2攪拌台数" localSheetId="3">#REF!</definedName>
    <definedName name="第2攪拌台数">#REF!</definedName>
    <definedName name="第2攪拌容量" localSheetId="3">#REF!</definedName>
    <definedName name="第2攪拌容量">#REF!</definedName>
    <definedName name="単位" localSheetId="8">#REF!</definedName>
    <definedName name="単位" localSheetId="10">#REF!</definedName>
    <definedName name="単位" localSheetId="11">#REF!</definedName>
    <definedName name="単位" localSheetId="12">#REF!</definedName>
    <definedName name="単位" localSheetId="13">#REF!</definedName>
    <definedName name="単位" localSheetId="14">#REF!</definedName>
    <definedName name="単位" localSheetId="15">#REF!</definedName>
    <definedName name="単位" localSheetId="16">#REF!</definedName>
    <definedName name="単位">#REF!</definedName>
    <definedName name="単価表" localSheetId="8">#REF!</definedName>
    <definedName name="単価表" localSheetId="10">#REF!</definedName>
    <definedName name="単価表" localSheetId="12">#REF!</definedName>
    <definedName name="単価表" localSheetId="14">#REF!</definedName>
    <definedName name="単価表" localSheetId="15">#REF!</definedName>
    <definedName name="単価表" localSheetId="16">#REF!</definedName>
    <definedName name="単価表">#REF!</definedName>
    <definedName name="着水井容量" localSheetId="3">#REF!</definedName>
    <definedName name="着水井容量">#REF!</definedName>
    <definedName name="着水容量" localSheetId="3">#REF!</definedName>
    <definedName name="着水容量">#REF!</definedName>
    <definedName name="摘要" localSheetId="8">#REF!</definedName>
    <definedName name="摘要" localSheetId="10">#REF!</definedName>
    <definedName name="摘要" localSheetId="11">#REF!</definedName>
    <definedName name="摘要" localSheetId="12">#REF!</definedName>
    <definedName name="摘要" localSheetId="13">#REF!</definedName>
    <definedName name="摘要" localSheetId="14">#REF!</definedName>
    <definedName name="摘要" localSheetId="15">#REF!</definedName>
    <definedName name="摘要" localSheetId="16">#REF!</definedName>
    <definedName name="摘要">#REF!</definedName>
    <definedName name="鉄筋工事単価表" localSheetId="8">#REF!</definedName>
    <definedName name="鉄筋工事単価表" localSheetId="10">#REF!</definedName>
    <definedName name="鉄筋工事単価表" localSheetId="11">#REF!</definedName>
    <definedName name="鉄筋工事単価表" localSheetId="12">#REF!</definedName>
    <definedName name="鉄筋工事単価表" localSheetId="13">#REF!</definedName>
    <definedName name="鉄筋工事単価表" localSheetId="14">#REF!</definedName>
    <definedName name="鉄筋工事単価表" localSheetId="15">#REF!</definedName>
    <definedName name="鉄筋工事単価表" localSheetId="16">#REF!</definedName>
    <definedName name="鉄筋工事単価表">#REF!</definedName>
    <definedName name="電力単価" localSheetId="16">#REF!</definedName>
    <definedName name="電力単価">#REF!</definedName>
    <definedName name="電力費１１万ケーシング" localSheetId="8">#REF!</definedName>
    <definedName name="電力費１１万ケーシング" localSheetId="10">#REF!</definedName>
    <definedName name="電力費１１万ケーシング" localSheetId="12">#REF!</definedName>
    <definedName name="電力費１１万ケーシング" localSheetId="14">#REF!</definedName>
    <definedName name="電力費１１万ケーシング" localSheetId="15">#REF!</definedName>
    <definedName name="電力費１１万ケーシング" localSheetId="16">#REF!</definedName>
    <definedName name="電力費１１万ケーシング">#REF!</definedName>
    <definedName name="電力費１１万浸漬" localSheetId="8">#REF!</definedName>
    <definedName name="電力費１１万浸漬" localSheetId="10">#REF!</definedName>
    <definedName name="電力費１１万浸漬" localSheetId="12">#REF!</definedName>
    <definedName name="電力費１１万浸漬" localSheetId="14">#REF!</definedName>
    <definedName name="電力費１１万浸漬" localSheetId="15">#REF!</definedName>
    <definedName name="電力費１１万浸漬" localSheetId="16">#REF!</definedName>
    <definedName name="電力費１１万浸漬">#REF!</definedName>
    <definedName name="電力費１１万浸漬１" localSheetId="8">#REF!</definedName>
    <definedName name="電力費１１万浸漬１" localSheetId="10">#REF!</definedName>
    <definedName name="電力費１１万浸漬１" localSheetId="12">#REF!</definedName>
    <definedName name="電力費１１万浸漬１" localSheetId="14">#REF!</definedName>
    <definedName name="電力費１１万浸漬１" localSheetId="15">#REF!</definedName>
    <definedName name="電力費１１万浸漬１" localSheetId="16">#REF!</definedName>
    <definedName name="電力費１１万浸漬１">#REF!</definedName>
    <definedName name="電力費９万ケーシング" localSheetId="8">#REF!</definedName>
    <definedName name="電力費９万ケーシング" localSheetId="10">#REF!</definedName>
    <definedName name="電力費９万ケーシング" localSheetId="12">#REF!</definedName>
    <definedName name="電力費９万ケーシング" localSheetId="14">#REF!</definedName>
    <definedName name="電力費９万ケーシング" localSheetId="15">#REF!</definedName>
    <definedName name="電力費９万ケーシング" localSheetId="16">#REF!</definedName>
    <definedName name="電力費９万ケーシング">#REF!</definedName>
    <definedName name="電力費９万浸漬" localSheetId="8">#REF!</definedName>
    <definedName name="電力費９万浸漬" localSheetId="10">#REF!</definedName>
    <definedName name="電力費９万浸漬" localSheetId="12">#REF!</definedName>
    <definedName name="電力費９万浸漬" localSheetId="14">#REF!</definedName>
    <definedName name="電力費９万浸漬" localSheetId="15">#REF!</definedName>
    <definedName name="電力費９万浸漬" localSheetId="16">#REF!</definedName>
    <definedName name="電力費９万浸漬">#REF!</definedName>
    <definedName name="塗装工事単価表" localSheetId="8">#REF!</definedName>
    <definedName name="塗装工事単価表" localSheetId="10">#REF!</definedName>
    <definedName name="塗装工事単価表" localSheetId="11">#REF!</definedName>
    <definedName name="塗装工事単価表" localSheetId="12">#REF!</definedName>
    <definedName name="塗装工事単価表" localSheetId="13">#REF!</definedName>
    <definedName name="塗装工事単価表" localSheetId="14">#REF!</definedName>
    <definedName name="塗装工事単価表" localSheetId="15">#REF!</definedName>
    <definedName name="塗装工事単価表" localSheetId="16">#REF!</definedName>
    <definedName name="塗装工事単価表">#REF!</definedName>
    <definedName name="土" localSheetId="16" hidden="1">{#N/A,#N/A,FALSE,"内訳"}</definedName>
    <definedName name="土" hidden="1">{#N/A,#N/A,FALSE,"内訳"}</definedName>
    <definedName name="動力浄水１系" localSheetId="8">#REF!</definedName>
    <definedName name="動力浄水１系" localSheetId="10">#REF!</definedName>
    <definedName name="動力浄水１系" localSheetId="12">#REF!</definedName>
    <definedName name="動力浄水１系" localSheetId="14">#REF!</definedName>
    <definedName name="動力浄水１系" localSheetId="15">#REF!</definedName>
    <definedName name="動力浄水１系" localSheetId="16">#REF!</definedName>
    <definedName name="動力浄水１系">#REF!</definedName>
    <definedName name="動力浄水２系" localSheetId="8">#REF!</definedName>
    <definedName name="動力浄水２系" localSheetId="10">#REF!</definedName>
    <definedName name="動力浄水２系" localSheetId="12">#REF!</definedName>
    <definedName name="動力浄水２系" localSheetId="14">#REF!</definedName>
    <definedName name="動力浄水２系" localSheetId="15">#REF!</definedName>
    <definedName name="動力浄水２系" localSheetId="16">#REF!</definedName>
    <definedName name="動力浄水２系">#REF!</definedName>
    <definedName name="動力導水高度" localSheetId="8">#REF!</definedName>
    <definedName name="動力導水高度" localSheetId="10">#REF!</definedName>
    <definedName name="動力導水高度" localSheetId="12">#REF!</definedName>
    <definedName name="動力導水高度" localSheetId="14">#REF!</definedName>
    <definedName name="動力導水高度" localSheetId="15">#REF!</definedName>
    <definedName name="動力導水高度" localSheetId="16">#REF!</definedName>
    <definedName name="動力導水高度">#REF!</definedName>
    <definedName name="動力費" localSheetId="5">'様式Ⅲ-1-8③'!#REF!</definedName>
    <definedName name="動力費" localSheetId="8">#REF!</definedName>
    <definedName name="動力費" localSheetId="10">#REF!</definedName>
    <definedName name="動力費" localSheetId="12">#REF!</definedName>
    <definedName name="動力費" localSheetId="14">#REF!</definedName>
    <definedName name="動力費" localSheetId="15">#REF!</definedName>
    <definedName name="動力費" localSheetId="16">#REF!</definedName>
    <definedName name="動力費">#REF!</definedName>
    <definedName name="導水管1" localSheetId="8">#REF!</definedName>
    <definedName name="導水管1" localSheetId="10">#REF!</definedName>
    <definedName name="導水管1" localSheetId="12">#REF!</definedName>
    <definedName name="導水管1" localSheetId="14">#REF!</definedName>
    <definedName name="導水管1" localSheetId="15">#REF!</definedName>
    <definedName name="導水管1" localSheetId="16">#REF!</definedName>
    <definedName name="導水管1">#REF!</definedName>
    <definedName name="内外装工事単価" localSheetId="8">#REF!</definedName>
    <definedName name="内外装工事単価" localSheetId="10">#REF!</definedName>
    <definedName name="内外装工事単価" localSheetId="11">#REF!</definedName>
    <definedName name="内外装工事単価" localSheetId="12">#REF!</definedName>
    <definedName name="内外装工事単価" localSheetId="13">#REF!</definedName>
    <definedName name="内外装工事単価" localSheetId="14">#REF!</definedName>
    <definedName name="内外装工事単価" localSheetId="15">#REF!</definedName>
    <definedName name="内外装工事単価" localSheetId="16">#REF!</definedName>
    <definedName name="内外装工事単価">#REF!</definedName>
    <definedName name="内訳" localSheetId="16" hidden="1">{#N/A,#N/A,FALSE,"内訳"}</definedName>
    <definedName name="内訳" hidden="1">{#N/A,#N/A,FALSE,"内訳"}</definedName>
    <definedName name="内訳１１３" localSheetId="16" hidden="1">{#N/A,#N/A,FALSE,"内訳"}</definedName>
    <definedName name="内訳１１３" hidden="1">{#N/A,#N/A,FALSE,"内訳"}</definedName>
    <definedName name="内訳３" localSheetId="16" hidden="1">{#N/A,#N/A,FALSE,"内訳"}</definedName>
    <definedName name="内訳３" hidden="1">{#N/A,#N/A,FALSE,"内訳"}</definedName>
    <definedName name="内訳３２１" localSheetId="16" hidden="1">{#N/A,#N/A,FALSE,"内訳"}</definedName>
    <definedName name="内訳３２１" hidden="1">{#N/A,#N/A,FALSE,"内訳"}</definedName>
    <definedName name="内訳４" localSheetId="16" hidden="1">{#N/A,#N/A,FALSE,"内訳"}</definedName>
    <definedName name="内訳４" hidden="1">{#N/A,#N/A,FALSE,"内訳"}</definedName>
    <definedName name="内訳４５６９７１" localSheetId="16" hidden="1">{#N/A,#N/A,FALSE,"内訳"}</definedName>
    <definedName name="内訳４５６９７１" hidden="1">{#N/A,#N/A,FALSE,"内訳"}</definedName>
    <definedName name="内訳5" localSheetId="16" hidden="1">{#N/A,#N/A,FALSE,"内訳"}</definedName>
    <definedName name="内訳5" hidden="1">{#N/A,#N/A,FALSE,"内訳"}</definedName>
    <definedName name="内訳５５５" localSheetId="16" hidden="1">{#N/A,#N/A,FALSE,"内訳"}</definedName>
    <definedName name="内訳５５５" hidden="1">{#N/A,#N/A,FALSE,"内訳"}</definedName>
    <definedName name="内訳５６７" localSheetId="16" hidden="1">{#N/A,#N/A,FALSE,"内訳"}</definedName>
    <definedName name="内訳５６７" hidden="1">{#N/A,#N/A,FALSE,"内訳"}</definedName>
    <definedName name="内訳６６６６" localSheetId="16" hidden="1">{#N/A,#N/A,FALSE,"内訳"}</definedName>
    <definedName name="内訳６６６６" hidden="1">{#N/A,#N/A,FALSE,"内訳"}</definedName>
    <definedName name="内訳７８９９" localSheetId="16" hidden="1">{#N/A,#N/A,FALSE,"内訳"}</definedName>
    <definedName name="内訳７８９９" hidden="1">{#N/A,#N/A,FALSE,"内訳"}</definedName>
    <definedName name="内訳Ｃ" localSheetId="16" hidden="1">{#N/A,#N/A,FALSE,"内訳"}</definedName>
    <definedName name="内訳Ｃ" hidden="1">{#N/A,#N/A,FALSE,"内訳"}</definedName>
    <definedName name="二系廃止による人件費低減率" localSheetId="8">#REF!</definedName>
    <definedName name="二系廃止による人件費低減率" localSheetId="10">#REF!</definedName>
    <definedName name="二系廃止による人件費低減率" localSheetId="12">#REF!</definedName>
    <definedName name="二系廃止による人件費低減率" localSheetId="14">#REF!</definedName>
    <definedName name="二系廃止による人件費低減率" localSheetId="15">#REF!</definedName>
    <definedName name="二系廃止による人件費低減率" localSheetId="16">#REF!</definedName>
    <definedName name="二系廃止による人件費低減率">#REF!</definedName>
    <definedName name="日最大水量" localSheetId="3">#REF!</definedName>
    <definedName name="日最大水量" localSheetId="5">'様式Ⅲ-1-8③'!#REF!</definedName>
    <definedName name="日最大水量">#REF!</definedName>
    <definedName name="年平均人件費" localSheetId="8">#REF!</definedName>
    <definedName name="年平均人件費" localSheetId="10">#REF!</definedName>
    <definedName name="年平均人件費" localSheetId="12">#REF!</definedName>
    <definedName name="年平均人件費" localSheetId="14">#REF!</definedName>
    <definedName name="年平均人件費" localSheetId="15">#REF!</definedName>
    <definedName name="年平均人件費" localSheetId="16">#REF!</definedName>
    <definedName name="年平均人件費">#REF!</definedName>
    <definedName name="年平均水量アロケ修繕費２系" localSheetId="8">#REF!</definedName>
    <definedName name="年平均水量アロケ修繕費２系" localSheetId="10">#REF!</definedName>
    <definedName name="年平均水量アロケ修繕費２系" localSheetId="12">#REF!</definedName>
    <definedName name="年平均水量アロケ修繕費２系" localSheetId="14">#REF!</definedName>
    <definedName name="年平均水量アロケ修繕費２系" localSheetId="15">#REF!</definedName>
    <definedName name="年平均水量アロケ修繕費２系" localSheetId="16">#REF!</definedName>
    <definedName name="年平均水量アロケ修繕費２系">#REF!</definedName>
    <definedName name="廃液処理単価" localSheetId="16">#REF!</definedName>
    <definedName name="廃液処理単価">#REF!</definedName>
    <definedName name="配管架台" localSheetId="8">#REF!</definedName>
    <definedName name="配管架台" localSheetId="10">#REF!</definedName>
    <definedName name="配管架台" localSheetId="12">#REF!</definedName>
    <definedName name="配管架台" localSheetId="14">#REF!</definedName>
    <definedName name="配管架台" localSheetId="15">#REF!</definedName>
    <definedName name="配管架台" localSheetId="16">#REF!</definedName>
    <definedName name="配管架台">#REF!</definedName>
    <definedName name="粉炭注入P台数" localSheetId="3">#REF!</definedName>
    <definedName name="粉炭注入P台数">#REF!</definedName>
    <definedName name="粉炭攪拌機容量" localSheetId="16">#REF!</definedName>
    <definedName name="粉炭攪拌機容量">#REF!</definedName>
    <definedName name="別紙1" localSheetId="16" hidden="1">{#N/A,#N/A,FALSE,"内訳"}</definedName>
    <definedName name="別紙1" hidden="1">{#N/A,#N/A,FALSE,"内訳"}</definedName>
    <definedName name="別紙ｰ1" localSheetId="16" hidden="1">{#N/A,#N/A,FALSE,"内訳"}</definedName>
    <definedName name="別紙ｰ1" hidden="1">{#N/A,#N/A,FALSE,"内訳"}</definedName>
    <definedName name="別紙内訳" localSheetId="8">#REF!</definedName>
    <definedName name="別紙内訳" localSheetId="10">#REF!</definedName>
    <definedName name="別紙内訳" localSheetId="11">#REF!</definedName>
    <definedName name="別紙内訳" localSheetId="12">#REF!</definedName>
    <definedName name="別紙内訳" localSheetId="13">#REF!</definedName>
    <definedName name="別紙内訳" localSheetId="14">#REF!</definedName>
    <definedName name="別紙内訳" localSheetId="15">#REF!</definedName>
    <definedName name="別紙内訳" localSheetId="16">#REF!</definedName>
    <definedName name="別紙内訳">#REF!</definedName>
    <definedName name="返送用活性炭交換費" localSheetId="5">'様式Ⅲ-1-8③'!#REF!</definedName>
    <definedName name="防水３３３" localSheetId="16" hidden="1">{#N/A,#N/A,FALSE,"内訳"}</definedName>
    <definedName name="防水３３３" hidden="1">{#N/A,#N/A,FALSE,"内訳"}</definedName>
    <definedName name="防水工事" localSheetId="16" hidden="1">{#N/A,#N/A,FALSE,"内訳"}</definedName>
    <definedName name="防水工事" hidden="1">{#N/A,#N/A,FALSE,"内訳"}</definedName>
    <definedName name="防水工事単価表" localSheetId="8">#REF!</definedName>
    <definedName name="防水工事単価表" localSheetId="10">#REF!</definedName>
    <definedName name="防水工事単価表" localSheetId="11">#REF!</definedName>
    <definedName name="防水工事単価表" localSheetId="12">#REF!</definedName>
    <definedName name="防水工事単価表" localSheetId="13">#REF!</definedName>
    <definedName name="防水工事単価表" localSheetId="14">#REF!</definedName>
    <definedName name="防水工事単価表" localSheetId="15">#REF!</definedName>
    <definedName name="防水工事単価表" localSheetId="16">#REF!</definedName>
    <definedName name="防水工事単価表">#REF!</definedName>
    <definedName name="墨出し">#N/A</definedName>
    <definedName name="膜交換周期" localSheetId="16">#REF!</definedName>
    <definedName name="膜交換周期">#REF!</definedName>
    <definedName name="膜交換費" localSheetId="5">'様式Ⅲ-1-8③'!#REF!</definedName>
    <definedName name="膜交換費" localSheetId="8">#REF!</definedName>
    <definedName name="膜交換費" localSheetId="10">#REF!</definedName>
    <definedName name="膜交換費" localSheetId="12">#REF!</definedName>
    <definedName name="膜交換費" localSheetId="14">#REF!</definedName>
    <definedName name="膜交換費" localSheetId="15">#REF!</definedName>
    <definedName name="膜交換費" localSheetId="16">#REF!</definedName>
    <definedName name="膜交換費">#REF!</definedName>
    <definedName name="明細" localSheetId="8">#REF!</definedName>
    <definedName name="明細" localSheetId="10">#REF!</definedName>
    <definedName name="明細" localSheetId="12">#REF!</definedName>
    <definedName name="明細" localSheetId="14">#REF!</definedName>
    <definedName name="明細" localSheetId="15">#REF!</definedName>
    <definedName name="明細" localSheetId="16">#REF!</definedName>
    <definedName name="明細">#REF!</definedName>
    <definedName name="木０１２３" localSheetId="16" hidden="1">{#N/A,#N/A,FALSE,"内訳"}</definedName>
    <definedName name="木０１２３" hidden="1">{#N/A,#N/A,FALSE,"内訳"}</definedName>
    <definedName name="木１" localSheetId="16" hidden="1">{#N/A,#N/A,FALSE,"内訳"}</definedName>
    <definedName name="木１" hidden="1">{#N/A,#N/A,FALSE,"内訳"}</definedName>
    <definedName name="木４４４４４" localSheetId="16" hidden="1">{#N/A,#N/A,FALSE,"内訳"}</definedName>
    <definedName name="木４４４４４" hidden="1">{#N/A,#N/A,FALSE,"内訳"}</definedName>
    <definedName name="木４５６９" localSheetId="16" hidden="1">{#N/A,#N/A,FALSE,"内訳"}</definedName>
    <definedName name="木４５６９" hidden="1">{#N/A,#N/A,FALSE,"内訳"}</definedName>
    <definedName name="木４５６９８" localSheetId="16" hidden="1">{#N/A,#N/A,FALSE,"内訳"}</definedName>
    <definedName name="木４５６９８" hidden="1">{#N/A,#N/A,FALSE,"内訳"}</definedName>
    <definedName name="木４５６９８９" localSheetId="16" hidden="1">{#N/A,#N/A,FALSE,"内訳"}</definedName>
    <definedName name="木４５６９８９" hidden="1">{#N/A,#N/A,FALSE,"内訳"}</definedName>
    <definedName name="木６９８７" localSheetId="16" hidden="1">{#N/A,#N/A,FALSE,"内訳"}</definedName>
    <definedName name="木６９８７" hidden="1">{#N/A,#N/A,FALSE,"内訳"}</definedName>
    <definedName name="薬洗周期" localSheetId="16">#REF!</definedName>
    <definedName name="薬洗周期">#REF!</definedName>
    <definedName name="薬洗廃液処分費" localSheetId="5">'様式Ⅲ-1-8③'!#REF!</definedName>
    <definedName name="薬洗廃液処分費" localSheetId="8">#REF!</definedName>
    <definedName name="薬洗廃液処分費" localSheetId="10">#REF!</definedName>
    <definedName name="薬洗廃液処分費" localSheetId="12">#REF!</definedName>
    <definedName name="薬洗廃液処分費" localSheetId="14">#REF!</definedName>
    <definedName name="薬洗廃液処分費" localSheetId="15">#REF!</definedName>
    <definedName name="薬洗廃液処分費" localSheetId="16">#REF!</definedName>
    <definedName name="薬洗廃液処分費">#REF!</definedName>
    <definedName name="薬洗費" localSheetId="5">'様式Ⅲ-1-8③'!#REF!</definedName>
    <definedName name="薬洗費" localSheetId="8">#REF!</definedName>
    <definedName name="薬洗費" localSheetId="10">#REF!</definedName>
    <definedName name="薬洗費" localSheetId="12">#REF!</definedName>
    <definedName name="薬洗費" localSheetId="14">#REF!</definedName>
    <definedName name="薬洗費" localSheetId="15">#REF!</definedName>
    <definedName name="薬洗費" localSheetId="16">#REF!</definedName>
    <definedName name="薬洗費">#REF!</definedName>
    <definedName name="薬品費" localSheetId="3">#REF!</definedName>
    <definedName name="薬品費" localSheetId="5">'様式Ⅲ-1-8③'!#REF!</definedName>
    <definedName name="薬品費" localSheetId="8">#REF!</definedName>
    <definedName name="薬品費" localSheetId="10">#REF!</definedName>
    <definedName name="薬品費" localSheetId="12">#REF!</definedName>
    <definedName name="薬品費" localSheetId="14">#REF!</definedName>
    <definedName name="薬品費" localSheetId="15">#REF!</definedName>
    <definedName name="薬品費" localSheetId="16">#REF!</definedName>
    <definedName name="薬品費">#REF!</definedName>
    <definedName name="薬品費単価" localSheetId="8">#REF!</definedName>
    <definedName name="薬品費単価" localSheetId="10">#REF!</definedName>
    <definedName name="薬品費単価" localSheetId="12">#REF!</definedName>
    <definedName name="薬品費単価" localSheetId="14">#REF!</definedName>
    <definedName name="薬品費単価" localSheetId="15">#REF!</definedName>
    <definedName name="薬品費単価" localSheetId="16">#REF!</definedName>
    <definedName name="薬品費単価">#REF!</definedName>
    <definedName name="養生" localSheetId="8">#REF!</definedName>
    <definedName name="養生" localSheetId="10">#REF!</definedName>
    <definedName name="養生" localSheetId="11">#REF!</definedName>
    <definedName name="養生" localSheetId="12">#REF!</definedName>
    <definedName name="養生" localSheetId="13">#REF!</definedName>
    <definedName name="養生" localSheetId="14">#REF!</definedName>
    <definedName name="養生" localSheetId="15">#REF!</definedName>
    <definedName name="養生" localSheetId="16">#REF!</definedName>
    <definedName name="養生">#REF!</definedName>
    <definedName name="硫酸費" localSheetId="3">#REF!</definedName>
    <definedName name="硫酸費" localSheetId="5">'様式Ⅲ-1-8③'!#REF!</definedName>
    <definedName name="硫酸費">#REF!</definedName>
    <definedName name="労務単価" localSheetId="8">#REF!</definedName>
    <definedName name="労務単価" localSheetId="10">#REF!</definedName>
    <definedName name="労務単価" localSheetId="11">#REF!</definedName>
    <definedName name="労務単価" localSheetId="12">#REF!</definedName>
    <definedName name="労務単価" localSheetId="13">#REF!</definedName>
    <definedName name="労務単価" localSheetId="14">#REF!</definedName>
    <definedName name="労務単価" localSheetId="15">#REF!</definedName>
    <definedName name="労務単価" localSheetId="16">#REF!</definedName>
    <definedName name="労務単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4" i="9" l="1"/>
  <c r="K44" i="9"/>
  <c r="L44" i="9" s="1"/>
  <c r="F44" i="9" s="1"/>
  <c r="M313" i="9"/>
  <c r="K313" i="9"/>
  <c r="M312" i="9"/>
  <c r="K312" i="9"/>
  <c r="L312" i="9" s="1"/>
  <c r="M311" i="9"/>
  <c r="K311" i="9"/>
  <c r="M310" i="9"/>
  <c r="K310" i="9"/>
  <c r="L310" i="9" s="1"/>
  <c r="M309" i="9"/>
  <c r="K309" i="9"/>
  <c r="L309" i="9" s="1"/>
  <c r="M308" i="9"/>
  <c r="K308" i="9"/>
  <c r="M307" i="9"/>
  <c r="K307" i="9"/>
  <c r="M306" i="9"/>
  <c r="K306" i="9"/>
  <c r="M305" i="9"/>
  <c r="K305" i="9"/>
  <c r="L305" i="9" s="1"/>
  <c r="M304" i="9"/>
  <c r="K304" i="9"/>
  <c r="M303" i="9"/>
  <c r="K303" i="9"/>
  <c r="M302" i="9"/>
  <c r="K302" i="9"/>
  <c r="M301" i="9"/>
  <c r="K301" i="9"/>
  <c r="M300" i="9"/>
  <c r="K300" i="9"/>
  <c r="L300" i="9" s="1"/>
  <c r="M297" i="9"/>
  <c r="K297" i="9"/>
  <c r="M296" i="9"/>
  <c r="K296" i="9"/>
  <c r="M295" i="9"/>
  <c r="K295" i="9"/>
  <c r="M294" i="9"/>
  <c r="K294" i="9"/>
  <c r="L294" i="9" s="1"/>
  <c r="M293" i="9"/>
  <c r="K293" i="9"/>
  <c r="M292" i="9"/>
  <c r="K292" i="9"/>
  <c r="M291" i="9"/>
  <c r="K291" i="9"/>
  <c r="M290" i="9"/>
  <c r="K290" i="9"/>
  <c r="M289" i="9"/>
  <c r="K289" i="9"/>
  <c r="M288" i="9"/>
  <c r="K288" i="9"/>
  <c r="L288" i="9" s="1"/>
  <c r="M287" i="9"/>
  <c r="K287" i="9"/>
  <c r="M286" i="9"/>
  <c r="K286" i="9"/>
  <c r="M285" i="9"/>
  <c r="K285" i="9"/>
  <c r="L285" i="9" s="1"/>
  <c r="M284" i="9"/>
  <c r="K284" i="9"/>
  <c r="L284" i="9" s="1"/>
  <c r="M283" i="9"/>
  <c r="K283" i="9"/>
  <c r="L283" i="9" s="1"/>
  <c r="M282" i="9"/>
  <c r="K282" i="9"/>
  <c r="M281" i="9"/>
  <c r="K281" i="9"/>
  <c r="M280" i="9"/>
  <c r="K280" i="9"/>
  <c r="M279" i="9"/>
  <c r="K279" i="9"/>
  <c r="M278" i="9"/>
  <c r="K278" i="9"/>
  <c r="L278" i="9" s="1"/>
  <c r="M277" i="9"/>
  <c r="K277" i="9"/>
  <c r="M276" i="9"/>
  <c r="K276" i="9"/>
  <c r="M275" i="9"/>
  <c r="K275" i="9"/>
  <c r="M274" i="9"/>
  <c r="K274" i="9"/>
  <c r="M273" i="9"/>
  <c r="K273" i="9"/>
  <c r="M272" i="9"/>
  <c r="K272" i="9"/>
  <c r="M271" i="9"/>
  <c r="K271" i="9"/>
  <c r="M270" i="9"/>
  <c r="L270" i="9"/>
  <c r="K270" i="9"/>
  <c r="M269" i="9"/>
  <c r="K269" i="9"/>
  <c r="M268" i="9"/>
  <c r="K268" i="9"/>
  <c r="L268" i="9" s="1"/>
  <c r="M267" i="9"/>
  <c r="K267" i="9"/>
  <c r="L267" i="9" s="1"/>
  <c r="M266" i="9"/>
  <c r="K266" i="9"/>
  <c r="M265" i="9"/>
  <c r="K265" i="9"/>
  <c r="M264" i="9"/>
  <c r="K264" i="9"/>
  <c r="M263" i="9"/>
  <c r="L263" i="9"/>
  <c r="K263" i="9"/>
  <c r="M262" i="9"/>
  <c r="K262" i="9"/>
  <c r="M261" i="9"/>
  <c r="K261" i="9"/>
  <c r="L261" i="9" s="1"/>
  <c r="M260" i="9"/>
  <c r="K260" i="9"/>
  <c r="M259" i="9"/>
  <c r="K259" i="9"/>
  <c r="M258" i="9"/>
  <c r="K258" i="9"/>
  <c r="M257" i="9"/>
  <c r="K257" i="9"/>
  <c r="L257" i="9" s="1"/>
  <c r="M254" i="9"/>
  <c r="K254" i="9"/>
  <c r="M253" i="9"/>
  <c r="K253" i="9"/>
  <c r="M252" i="9"/>
  <c r="K252" i="9"/>
  <c r="L252" i="9" s="1"/>
  <c r="M251" i="9"/>
  <c r="K251" i="9"/>
  <c r="M250" i="9"/>
  <c r="L250" i="9"/>
  <c r="K250" i="9"/>
  <c r="M249" i="9"/>
  <c r="K249" i="9"/>
  <c r="M248" i="9"/>
  <c r="K248" i="9"/>
  <c r="L248" i="9" s="1"/>
  <c r="M247" i="9"/>
  <c r="K247" i="9"/>
  <c r="M246" i="9"/>
  <c r="K246" i="9"/>
  <c r="M245" i="9"/>
  <c r="K245" i="9"/>
  <c r="M244" i="9"/>
  <c r="K244" i="9"/>
  <c r="L244" i="9" s="1"/>
  <c r="M243" i="9"/>
  <c r="K243" i="9"/>
  <c r="M242" i="9"/>
  <c r="K242" i="9"/>
  <c r="M241" i="9"/>
  <c r="K241" i="9"/>
  <c r="M240" i="9"/>
  <c r="K240" i="9"/>
  <c r="M239" i="9"/>
  <c r="K239" i="9"/>
  <c r="M238" i="9"/>
  <c r="K238" i="9"/>
  <c r="M237" i="9"/>
  <c r="K237" i="9"/>
  <c r="M236" i="9"/>
  <c r="K236" i="9"/>
  <c r="M235" i="9"/>
  <c r="K235" i="9"/>
  <c r="M234" i="9"/>
  <c r="K234" i="9"/>
  <c r="L234" i="9" s="1"/>
  <c r="M233" i="9"/>
  <c r="K233" i="9"/>
  <c r="M232" i="9"/>
  <c r="K232" i="9"/>
  <c r="M231" i="9"/>
  <c r="K231" i="9"/>
  <c r="M230" i="9"/>
  <c r="K230" i="9"/>
  <c r="L230" i="9" s="1"/>
  <c r="M229" i="9"/>
  <c r="K229" i="9"/>
  <c r="M228" i="9"/>
  <c r="K228" i="9"/>
  <c r="M227" i="9"/>
  <c r="K227" i="9"/>
  <c r="M226" i="9"/>
  <c r="K226" i="9"/>
  <c r="M225" i="9"/>
  <c r="K225" i="9"/>
  <c r="L225" i="9" s="1"/>
  <c r="M224" i="9"/>
  <c r="K224" i="9"/>
  <c r="M223" i="9"/>
  <c r="L223" i="9"/>
  <c r="K223" i="9"/>
  <c r="M222" i="9"/>
  <c r="K222" i="9"/>
  <c r="L222" i="9" s="1"/>
  <c r="M221" i="9"/>
  <c r="K221" i="9"/>
  <c r="M220" i="9"/>
  <c r="K220" i="9"/>
  <c r="M219" i="9"/>
  <c r="K219" i="9"/>
  <c r="M218" i="9"/>
  <c r="K218" i="9"/>
  <c r="M217" i="9"/>
  <c r="K217" i="9"/>
  <c r="M216" i="9"/>
  <c r="K216" i="9"/>
  <c r="M215" i="9"/>
  <c r="K215" i="9"/>
  <c r="L215" i="9" s="1"/>
  <c r="M212" i="9"/>
  <c r="K212" i="9"/>
  <c r="M211" i="9"/>
  <c r="K211" i="9"/>
  <c r="M210" i="9"/>
  <c r="K210" i="9"/>
  <c r="M209" i="9"/>
  <c r="K209" i="9"/>
  <c r="M208" i="9"/>
  <c r="K208" i="9"/>
  <c r="M207" i="9"/>
  <c r="K207" i="9"/>
  <c r="M206" i="9"/>
  <c r="K206" i="9"/>
  <c r="M205" i="9"/>
  <c r="K205" i="9"/>
  <c r="M204" i="9"/>
  <c r="K204" i="9"/>
  <c r="M203" i="9"/>
  <c r="K203" i="9"/>
  <c r="M202" i="9"/>
  <c r="K202" i="9"/>
  <c r="M201" i="9"/>
  <c r="K201" i="9"/>
  <c r="M200" i="9"/>
  <c r="K200" i="9"/>
  <c r="M199" i="9"/>
  <c r="K199" i="9"/>
  <c r="M198" i="9"/>
  <c r="K198" i="9"/>
  <c r="M197" i="9"/>
  <c r="K197" i="9"/>
  <c r="L197" i="9" s="1"/>
  <c r="M196" i="9"/>
  <c r="K196" i="9"/>
  <c r="M195" i="9"/>
  <c r="K195" i="9"/>
  <c r="L195" i="9" s="1"/>
  <c r="M194" i="9"/>
  <c r="K194" i="9"/>
  <c r="M193" i="9"/>
  <c r="K193" i="9"/>
  <c r="M192" i="9"/>
  <c r="K192" i="9"/>
  <c r="M191" i="9"/>
  <c r="K191" i="9"/>
  <c r="M190" i="9"/>
  <c r="K190" i="9"/>
  <c r="M189" i="9"/>
  <c r="K189" i="9"/>
  <c r="M188" i="9"/>
  <c r="K188" i="9"/>
  <c r="M187" i="9"/>
  <c r="K187" i="9"/>
  <c r="M186" i="9"/>
  <c r="K186" i="9"/>
  <c r="M185" i="9"/>
  <c r="K185" i="9"/>
  <c r="M184" i="9"/>
  <c r="K184" i="9"/>
  <c r="M183" i="9"/>
  <c r="K183" i="9"/>
  <c r="M182" i="9"/>
  <c r="K182" i="9"/>
  <c r="M181" i="9"/>
  <c r="K181" i="9"/>
  <c r="M180" i="9"/>
  <c r="K180" i="9"/>
  <c r="M179" i="9"/>
  <c r="K179" i="9"/>
  <c r="M178" i="9"/>
  <c r="K178" i="9"/>
  <c r="M175" i="9"/>
  <c r="K175" i="9"/>
  <c r="M174" i="9"/>
  <c r="K174" i="9"/>
  <c r="M173" i="9"/>
  <c r="K173" i="9"/>
  <c r="M172" i="9"/>
  <c r="K172" i="9"/>
  <c r="L172" i="9" s="1"/>
  <c r="M171" i="9"/>
  <c r="K171" i="9"/>
  <c r="M170" i="9"/>
  <c r="K170" i="9"/>
  <c r="M169" i="9"/>
  <c r="K169" i="9"/>
  <c r="M168" i="9"/>
  <c r="K168" i="9"/>
  <c r="M167" i="9"/>
  <c r="K167" i="9"/>
  <c r="M166" i="9"/>
  <c r="K166" i="9"/>
  <c r="M165" i="9"/>
  <c r="K165" i="9"/>
  <c r="M164" i="9"/>
  <c r="K164" i="9"/>
  <c r="M163" i="9"/>
  <c r="K163" i="9"/>
  <c r="M162" i="9"/>
  <c r="K162" i="9"/>
  <c r="M161" i="9"/>
  <c r="K161" i="9"/>
  <c r="M160" i="9"/>
  <c r="K160" i="9"/>
  <c r="M159" i="9"/>
  <c r="K159" i="9"/>
  <c r="M158" i="9"/>
  <c r="K158" i="9"/>
  <c r="M157" i="9"/>
  <c r="K157" i="9"/>
  <c r="M156" i="9"/>
  <c r="K156" i="9"/>
  <c r="M155" i="9"/>
  <c r="K155" i="9"/>
  <c r="L155" i="9" s="1"/>
  <c r="M154" i="9"/>
  <c r="K154" i="9"/>
  <c r="M153" i="9"/>
  <c r="K153" i="9"/>
  <c r="M152" i="9"/>
  <c r="K152" i="9"/>
  <c r="M151" i="9"/>
  <c r="K151" i="9"/>
  <c r="M150" i="9"/>
  <c r="K150" i="9"/>
  <c r="M149" i="9"/>
  <c r="K149" i="9"/>
  <c r="M148" i="9"/>
  <c r="K148" i="9"/>
  <c r="L148" i="9" s="1"/>
  <c r="M147" i="9"/>
  <c r="K147" i="9"/>
  <c r="M146" i="9"/>
  <c r="K146" i="9"/>
  <c r="M145" i="9"/>
  <c r="K145" i="9"/>
  <c r="M144" i="9"/>
  <c r="K144" i="9"/>
  <c r="M143" i="9"/>
  <c r="K143" i="9"/>
  <c r="M142" i="9"/>
  <c r="L142" i="9"/>
  <c r="K142" i="9"/>
  <c r="M141" i="9"/>
  <c r="K141" i="9"/>
  <c r="M140" i="9"/>
  <c r="K140" i="9"/>
  <c r="M139" i="9"/>
  <c r="K139" i="9"/>
  <c r="M138" i="9"/>
  <c r="K138" i="9"/>
  <c r="M137" i="9"/>
  <c r="K137" i="9"/>
  <c r="M136" i="9"/>
  <c r="K136" i="9"/>
  <c r="L136" i="9" s="1"/>
  <c r="M133" i="9"/>
  <c r="K133" i="9"/>
  <c r="M132" i="9"/>
  <c r="K132" i="9"/>
  <c r="M131" i="9"/>
  <c r="K131" i="9"/>
  <c r="M130" i="9"/>
  <c r="K130" i="9"/>
  <c r="M129" i="9"/>
  <c r="K129" i="9"/>
  <c r="M128" i="9"/>
  <c r="K128" i="9"/>
  <c r="M127" i="9"/>
  <c r="K127" i="9"/>
  <c r="L127" i="9" s="1"/>
  <c r="M126" i="9"/>
  <c r="K126" i="9"/>
  <c r="M125" i="9"/>
  <c r="K125" i="9"/>
  <c r="M124" i="9"/>
  <c r="K124" i="9"/>
  <c r="M123" i="9"/>
  <c r="K123" i="9"/>
  <c r="M122" i="9"/>
  <c r="K122" i="9"/>
  <c r="M121" i="9"/>
  <c r="K121" i="9"/>
  <c r="M120" i="9"/>
  <c r="K120" i="9"/>
  <c r="M119" i="9"/>
  <c r="K119" i="9"/>
  <c r="M118" i="9"/>
  <c r="K118" i="9"/>
  <c r="M117" i="9"/>
  <c r="K117" i="9"/>
  <c r="M116" i="9"/>
  <c r="K116" i="9"/>
  <c r="M115" i="9"/>
  <c r="K115" i="9"/>
  <c r="L115" i="9" s="1"/>
  <c r="M114" i="9"/>
  <c r="K114" i="9"/>
  <c r="M113" i="9"/>
  <c r="K113" i="9"/>
  <c r="M112" i="9"/>
  <c r="K112" i="9"/>
  <c r="M111" i="9"/>
  <c r="K111" i="9"/>
  <c r="M110" i="9"/>
  <c r="K110" i="9"/>
  <c r="M109" i="9"/>
  <c r="K109" i="9"/>
  <c r="M108" i="9"/>
  <c r="K108" i="9"/>
  <c r="M107" i="9"/>
  <c r="K107" i="9"/>
  <c r="M106" i="9"/>
  <c r="K106" i="9"/>
  <c r="M105" i="9"/>
  <c r="K105" i="9"/>
  <c r="M104" i="9"/>
  <c r="K104" i="9"/>
  <c r="M103" i="9"/>
  <c r="K103" i="9"/>
  <c r="M102" i="9"/>
  <c r="K102" i="9"/>
  <c r="L102" i="9" s="1"/>
  <c r="M101" i="9"/>
  <c r="K101" i="9"/>
  <c r="L101" i="9" s="1"/>
  <c r="M100" i="9"/>
  <c r="K100" i="9"/>
  <c r="M99" i="9"/>
  <c r="K99" i="9"/>
  <c r="M98" i="9"/>
  <c r="K98" i="9"/>
  <c r="M97" i="9"/>
  <c r="L97" i="9"/>
  <c r="K97" i="9"/>
  <c r="M96" i="9"/>
  <c r="K96" i="9"/>
  <c r="M95" i="9"/>
  <c r="K95" i="9"/>
  <c r="M94" i="9"/>
  <c r="K94" i="9"/>
  <c r="M93" i="9"/>
  <c r="K93" i="9"/>
  <c r="M92" i="9"/>
  <c r="K92" i="9"/>
  <c r="L92" i="9" s="1"/>
  <c r="M89" i="9"/>
  <c r="K89" i="9"/>
  <c r="M88" i="9"/>
  <c r="K88" i="9"/>
  <c r="M87" i="9"/>
  <c r="K87" i="9"/>
  <c r="M86" i="9"/>
  <c r="K86" i="9"/>
  <c r="M85" i="9"/>
  <c r="K85" i="9"/>
  <c r="M84" i="9"/>
  <c r="K84" i="9"/>
  <c r="M83" i="9"/>
  <c r="K83" i="9"/>
  <c r="L83" i="9" s="1"/>
  <c r="M82" i="9"/>
  <c r="K82" i="9"/>
  <c r="L82" i="9" s="1"/>
  <c r="M81" i="9"/>
  <c r="K81" i="9"/>
  <c r="M80" i="9"/>
  <c r="K80" i="9"/>
  <c r="M79" i="9"/>
  <c r="K79" i="9"/>
  <c r="M78" i="9"/>
  <c r="K78" i="9"/>
  <c r="M77" i="9"/>
  <c r="K77" i="9"/>
  <c r="M76" i="9"/>
  <c r="K76" i="9"/>
  <c r="M75" i="9"/>
  <c r="K75" i="9"/>
  <c r="M74" i="9"/>
  <c r="K74" i="9"/>
  <c r="M73" i="9"/>
  <c r="K73" i="9"/>
  <c r="M72" i="9"/>
  <c r="K72" i="9"/>
  <c r="L72" i="9" s="1"/>
  <c r="M71" i="9"/>
  <c r="K71" i="9"/>
  <c r="M70" i="9"/>
  <c r="K70" i="9"/>
  <c r="M69" i="9"/>
  <c r="K69" i="9"/>
  <c r="M68" i="9"/>
  <c r="K68" i="9"/>
  <c r="M67" i="9"/>
  <c r="K67" i="9"/>
  <c r="M66" i="9"/>
  <c r="K66" i="9"/>
  <c r="L66" i="9" s="1"/>
  <c r="M65" i="9"/>
  <c r="K65" i="9"/>
  <c r="M64" i="9"/>
  <c r="K64" i="9"/>
  <c r="M63" i="9"/>
  <c r="K63" i="9"/>
  <c r="M62" i="9"/>
  <c r="K62" i="9"/>
  <c r="M61" i="9"/>
  <c r="K61" i="9"/>
  <c r="M60" i="9"/>
  <c r="K60" i="9"/>
  <c r="M59" i="9"/>
  <c r="L59" i="9"/>
  <c r="K59" i="9"/>
  <c r="M58" i="9"/>
  <c r="K58" i="9"/>
  <c r="M57" i="9"/>
  <c r="K57" i="9"/>
  <c r="M56" i="9"/>
  <c r="K56" i="9"/>
  <c r="M55" i="9"/>
  <c r="K55" i="9"/>
  <c r="M54" i="9"/>
  <c r="K54" i="9"/>
  <c r="M51" i="9"/>
  <c r="K51" i="9"/>
  <c r="M50" i="9"/>
  <c r="K50" i="9"/>
  <c r="M49" i="9"/>
  <c r="K49" i="9"/>
  <c r="M48" i="9"/>
  <c r="K48" i="9"/>
  <c r="M47" i="9"/>
  <c r="K47" i="9"/>
  <c r="L47" i="9" s="1"/>
  <c r="M46" i="9"/>
  <c r="K46" i="9"/>
  <c r="L46" i="9" s="1"/>
  <c r="M45" i="9"/>
  <c r="K45" i="9"/>
  <c r="M43" i="9"/>
  <c r="K43" i="9"/>
  <c r="M42" i="9"/>
  <c r="K42" i="9"/>
  <c r="M41" i="9"/>
  <c r="K41" i="9"/>
  <c r="M40" i="9"/>
  <c r="K40" i="9"/>
  <c r="M39" i="9"/>
  <c r="K39" i="9"/>
  <c r="M38" i="9"/>
  <c r="K38" i="9"/>
  <c r="M37" i="9"/>
  <c r="K37" i="9"/>
  <c r="M36" i="9"/>
  <c r="K36" i="9"/>
  <c r="L36" i="9" s="1"/>
  <c r="M35" i="9"/>
  <c r="K35" i="9"/>
  <c r="L35" i="9" s="1"/>
  <c r="M34" i="9"/>
  <c r="K34" i="9"/>
  <c r="M33" i="9"/>
  <c r="K33" i="9"/>
  <c r="M32" i="9"/>
  <c r="K32" i="9"/>
  <c r="L32" i="9" s="1"/>
  <c r="M31" i="9"/>
  <c r="K31" i="9"/>
  <c r="M30" i="9"/>
  <c r="K30" i="9"/>
  <c r="L30" i="9" s="1"/>
  <c r="M29" i="9"/>
  <c r="K29" i="9"/>
  <c r="M28" i="9"/>
  <c r="K28" i="9"/>
  <c r="M27" i="9"/>
  <c r="K27" i="9"/>
  <c r="L27" i="9" s="1"/>
  <c r="M26" i="9"/>
  <c r="K26" i="9"/>
  <c r="M25" i="9"/>
  <c r="K25" i="9"/>
  <c r="M24" i="9"/>
  <c r="K24" i="9"/>
  <c r="M23" i="9"/>
  <c r="K23" i="9"/>
  <c r="M22" i="9"/>
  <c r="K22" i="9"/>
  <c r="L22" i="9" s="1"/>
  <c r="M21" i="9"/>
  <c r="K21" i="9"/>
  <c r="L21" i="9" s="1"/>
  <c r="M20" i="9"/>
  <c r="K20" i="9"/>
  <c r="M19" i="9"/>
  <c r="K19" i="9"/>
  <c r="M18" i="9"/>
  <c r="K18" i="9"/>
  <c r="M17" i="9"/>
  <c r="K17" i="9"/>
  <c r="L17" i="9" s="1"/>
  <c r="M16" i="9"/>
  <c r="K16" i="9"/>
  <c r="M15" i="9"/>
  <c r="K15" i="9"/>
  <c r="M14" i="9"/>
  <c r="K14" i="9"/>
  <c r="M13" i="9"/>
  <c r="K13" i="9"/>
  <c r="L13" i="9" s="1"/>
  <c r="M12" i="9"/>
  <c r="K12" i="9"/>
  <c r="L12" i="9" s="1"/>
  <c r="F12" i="9" s="1"/>
  <c r="M11" i="9"/>
  <c r="K11" i="9"/>
  <c r="L11" i="9" s="1"/>
  <c r="F11" i="9" s="1"/>
  <c r="M10" i="9"/>
  <c r="K10" i="9"/>
  <c r="L10" i="9" s="1"/>
  <c r="F10" i="9" s="1"/>
  <c r="M9" i="9"/>
  <c r="K9" i="9"/>
  <c r="L9" i="9" s="1"/>
  <c r="F9" i="9" s="1"/>
  <c r="M8" i="9"/>
  <c r="K8" i="9"/>
  <c r="M7" i="9"/>
  <c r="K7" i="9"/>
  <c r="M6" i="9"/>
  <c r="K6" i="9"/>
  <c r="L218" i="9" l="1"/>
  <c r="F218" i="9" s="1"/>
  <c r="L51" i="9"/>
  <c r="F51" i="9" s="1"/>
  <c r="L42" i="9"/>
  <c r="F42" i="9" s="1"/>
  <c r="L38" i="9"/>
  <c r="F38" i="9" s="1"/>
  <c r="L81" i="9"/>
  <c r="F81" i="9" s="1"/>
  <c r="L114" i="9"/>
  <c r="F114" i="9" s="1"/>
  <c r="L131" i="9"/>
  <c r="F131" i="9" s="1"/>
  <c r="L203" i="9"/>
  <c r="F203" i="9" s="1"/>
  <c r="L241" i="9"/>
  <c r="F241" i="9" s="1"/>
  <c r="L100" i="9"/>
  <c r="F100" i="9" s="1"/>
  <c r="L19" i="9"/>
  <c r="F19" i="9" s="1"/>
  <c r="L24" i="9"/>
  <c r="F24" i="9" s="1"/>
  <c r="L37" i="9"/>
  <c r="F37" i="9" s="1"/>
  <c r="L41" i="9"/>
  <c r="F41" i="9" s="1"/>
  <c r="L50" i="9"/>
  <c r="F50" i="9" s="1"/>
  <c r="L56" i="9"/>
  <c r="F56" i="9" s="1"/>
  <c r="L67" i="9"/>
  <c r="F67" i="9" s="1"/>
  <c r="L71" i="9"/>
  <c r="F71" i="9" s="1"/>
  <c r="L78" i="9"/>
  <c r="F78" i="9" s="1"/>
  <c r="L88" i="9"/>
  <c r="F88" i="9" s="1"/>
  <c r="L93" i="9"/>
  <c r="F93" i="9" s="1"/>
  <c r="L99" i="9"/>
  <c r="F99" i="9" s="1"/>
  <c r="L109" i="9"/>
  <c r="F109" i="9" s="1"/>
  <c r="L117" i="9"/>
  <c r="F117" i="9" s="1"/>
  <c r="L121" i="9"/>
  <c r="F121" i="9" s="1"/>
  <c r="L125" i="9"/>
  <c r="F125" i="9" s="1"/>
  <c r="L128" i="9"/>
  <c r="F128" i="9" s="1"/>
  <c r="L150" i="9"/>
  <c r="F150" i="9" s="1"/>
  <c r="L154" i="9"/>
  <c r="F154" i="9" s="1"/>
  <c r="L161" i="9"/>
  <c r="F161" i="9" s="1"/>
  <c r="L168" i="9"/>
  <c r="F168" i="9" s="1"/>
  <c r="L198" i="9"/>
  <c r="F198" i="9" s="1"/>
  <c r="L202" i="9"/>
  <c r="F202" i="9" s="1"/>
  <c r="L206" i="9"/>
  <c r="F206" i="9" s="1"/>
  <c r="L210" i="9"/>
  <c r="F210" i="9" s="1"/>
  <c r="L220" i="9"/>
  <c r="F220" i="9" s="1"/>
  <c r="L236" i="9"/>
  <c r="F236" i="9" s="1"/>
  <c r="L240" i="9"/>
  <c r="F240" i="9" s="1"/>
  <c r="L266" i="9"/>
  <c r="F266" i="9" s="1"/>
  <c r="L273" i="9"/>
  <c r="F273" i="9" s="1"/>
  <c r="L277" i="9"/>
  <c r="F277" i="9" s="1"/>
  <c r="L281" i="9"/>
  <c r="F281" i="9" s="1"/>
  <c r="L289" i="9"/>
  <c r="F289" i="9" s="1"/>
  <c r="L293" i="9"/>
  <c r="F293" i="9" s="1"/>
  <c r="L297" i="9"/>
  <c r="F297" i="9" s="1"/>
  <c r="L94" i="9"/>
  <c r="F94" i="9" s="1"/>
  <c r="L199" i="9"/>
  <c r="F199" i="9" s="1"/>
  <c r="L34" i="9"/>
  <c r="F34" i="9" s="1"/>
  <c r="L64" i="9"/>
  <c r="F64" i="9" s="1"/>
  <c r="L76" i="9"/>
  <c r="F76" i="9" s="1"/>
  <c r="L86" i="9"/>
  <c r="F86" i="9" s="1"/>
  <c r="L107" i="9"/>
  <c r="F107" i="9" s="1"/>
  <c r="L133" i="9"/>
  <c r="F133" i="9" s="1"/>
  <c r="L139" i="9"/>
  <c r="F139" i="9" s="1"/>
  <c r="L159" i="9"/>
  <c r="F159" i="9" s="1"/>
  <c r="L166" i="9"/>
  <c r="F166" i="9" s="1"/>
  <c r="L174" i="9"/>
  <c r="F174" i="9" s="1"/>
  <c r="L180" i="9"/>
  <c r="F180" i="9" s="1"/>
  <c r="L184" i="9"/>
  <c r="F184" i="9" s="1"/>
  <c r="L188" i="9"/>
  <c r="F188" i="9" s="1"/>
  <c r="L192" i="9"/>
  <c r="F192" i="9" s="1"/>
  <c r="L227" i="9"/>
  <c r="F227" i="9" s="1"/>
  <c r="L254" i="9"/>
  <c r="F254" i="9" s="1"/>
  <c r="L303" i="9"/>
  <c r="F303" i="9" s="1"/>
  <c r="L307" i="9"/>
  <c r="F307" i="9" s="1"/>
  <c r="L57" i="9"/>
  <c r="F57" i="9" s="1"/>
  <c r="L84" i="9"/>
  <c r="F84" i="9" s="1"/>
  <c r="L122" i="9"/>
  <c r="F122" i="9" s="1"/>
  <c r="L147" i="9"/>
  <c r="F147" i="9" s="1"/>
  <c r="L207" i="9"/>
  <c r="F207" i="9" s="1"/>
  <c r="L233" i="9"/>
  <c r="F233" i="9" s="1"/>
  <c r="L286" i="9"/>
  <c r="F286" i="9" s="1"/>
  <c r="L302" i="9"/>
  <c r="F302" i="9" s="1"/>
  <c r="L304" i="9"/>
  <c r="F304" i="9" s="1"/>
  <c r="L14" i="9"/>
  <c r="F14" i="9" s="1"/>
  <c r="L265" i="9"/>
  <c r="F265" i="9" s="1"/>
  <c r="L260" i="9"/>
  <c r="F260" i="9" s="1"/>
  <c r="L258" i="9"/>
  <c r="F258" i="9" s="1"/>
  <c r="L269" i="9"/>
  <c r="F269" i="9" s="1"/>
  <c r="L259" i="9"/>
  <c r="F259" i="9" s="1"/>
  <c r="L246" i="9"/>
  <c r="F246" i="9" s="1"/>
  <c r="L171" i="9"/>
  <c r="F171" i="9" s="1"/>
  <c r="L185" i="9"/>
  <c r="F185" i="9" s="1"/>
  <c r="L251" i="9"/>
  <c r="F251" i="9" s="1"/>
  <c r="L74" i="9"/>
  <c r="F74" i="9" s="1"/>
  <c r="L118" i="9"/>
  <c r="F118" i="9" s="1"/>
  <c r="L157" i="9"/>
  <c r="F157" i="9" s="1"/>
  <c r="L216" i="9"/>
  <c r="F216" i="9" s="1"/>
  <c r="L290" i="9"/>
  <c r="F290" i="9" s="1"/>
  <c r="L28" i="9"/>
  <c r="F28" i="9" s="1"/>
  <c r="L103" i="9"/>
  <c r="F103" i="9" s="1"/>
  <c r="L140" i="9"/>
  <c r="F140" i="9" s="1"/>
  <c r="L181" i="9"/>
  <c r="F181" i="9" s="1"/>
  <c r="L20" i="9"/>
  <c r="F20" i="9" s="1"/>
  <c r="L25" i="9"/>
  <c r="F25" i="9" s="1"/>
  <c r="L39" i="9"/>
  <c r="F39" i="9" s="1"/>
  <c r="L43" i="9"/>
  <c r="F43" i="9" s="1"/>
  <c r="L48" i="9"/>
  <c r="F48" i="9" s="1"/>
  <c r="L54" i="9"/>
  <c r="F54" i="9" s="1"/>
  <c r="L58" i="9"/>
  <c r="F58" i="9" s="1"/>
  <c r="L65" i="9"/>
  <c r="F65" i="9" s="1"/>
  <c r="L69" i="9"/>
  <c r="F69" i="9" s="1"/>
  <c r="L77" i="9"/>
  <c r="F77" i="9" s="1"/>
  <c r="L89" i="9"/>
  <c r="F89" i="9" s="1"/>
  <c r="L95" i="9"/>
  <c r="F95" i="9" s="1"/>
  <c r="L98" i="9"/>
  <c r="F98" i="9" s="1"/>
  <c r="L110" i="9"/>
  <c r="F110" i="9" s="1"/>
  <c r="L119" i="9"/>
  <c r="F119" i="9" s="1"/>
  <c r="L123" i="9"/>
  <c r="F123" i="9" s="1"/>
  <c r="L143" i="9"/>
  <c r="F143" i="9" s="1"/>
  <c r="L152" i="9"/>
  <c r="F152" i="9" s="1"/>
  <c r="L160" i="9"/>
  <c r="F160" i="9" s="1"/>
  <c r="L169" i="9"/>
  <c r="F169" i="9" s="1"/>
  <c r="L196" i="9"/>
  <c r="F196" i="9" s="1"/>
  <c r="L200" i="9"/>
  <c r="F200" i="9" s="1"/>
  <c r="L204" i="9"/>
  <c r="F204" i="9" s="1"/>
  <c r="L208" i="9"/>
  <c r="F208" i="9" s="1"/>
  <c r="L212" i="9"/>
  <c r="F212" i="9" s="1"/>
  <c r="L219" i="9"/>
  <c r="F219" i="9" s="1"/>
  <c r="L238" i="9"/>
  <c r="F238" i="9" s="1"/>
  <c r="L242" i="9"/>
  <c r="F242" i="9" s="1"/>
  <c r="L245" i="9"/>
  <c r="F245" i="9" s="1"/>
  <c r="L264" i="9"/>
  <c r="F264" i="9" s="1"/>
  <c r="L271" i="9"/>
  <c r="F271" i="9" s="1"/>
  <c r="L275" i="9"/>
  <c r="F275" i="9" s="1"/>
  <c r="L279" i="9"/>
  <c r="F279" i="9" s="1"/>
  <c r="L287" i="9"/>
  <c r="F287" i="9" s="1"/>
  <c r="L291" i="9"/>
  <c r="F291" i="9" s="1"/>
  <c r="L295" i="9"/>
  <c r="F295" i="9" s="1"/>
  <c r="L68" i="9"/>
  <c r="F68" i="9" s="1"/>
  <c r="L105" i="9"/>
  <c r="F105" i="9" s="1"/>
  <c r="L151" i="9"/>
  <c r="F151" i="9" s="1"/>
  <c r="L211" i="9"/>
  <c r="F211" i="9" s="1"/>
  <c r="L247" i="9"/>
  <c r="F247" i="9" s="1"/>
  <c r="L311" i="9"/>
  <c r="F311" i="9" s="1"/>
  <c r="L31" i="9"/>
  <c r="F31" i="9" s="1"/>
  <c r="L60" i="9"/>
  <c r="F60" i="9" s="1"/>
  <c r="L79" i="9"/>
  <c r="F79" i="9" s="1"/>
  <c r="L145" i="9"/>
  <c r="F145" i="9" s="1"/>
  <c r="L162" i="9"/>
  <c r="F162" i="9" s="1"/>
  <c r="L189" i="9"/>
  <c r="F189" i="9" s="1"/>
  <c r="L221" i="9"/>
  <c r="F221" i="9" s="1"/>
  <c r="L228" i="9"/>
  <c r="F228" i="9" s="1"/>
  <c r="L308" i="9"/>
  <c r="F308" i="9" s="1"/>
  <c r="L15" i="9"/>
  <c r="F15" i="9" s="1"/>
  <c r="L29" i="9"/>
  <c r="F29" i="9" s="1"/>
  <c r="L63" i="9"/>
  <c r="F63" i="9" s="1"/>
  <c r="L75" i="9"/>
  <c r="F75" i="9" s="1"/>
  <c r="L87" i="9"/>
  <c r="F87" i="9" s="1"/>
  <c r="L108" i="9"/>
  <c r="F108" i="9" s="1"/>
  <c r="L137" i="9"/>
  <c r="F137" i="9" s="1"/>
  <c r="L141" i="9"/>
  <c r="F141" i="9" s="1"/>
  <c r="L158" i="9"/>
  <c r="F158" i="9" s="1"/>
  <c r="L167" i="9"/>
  <c r="F167" i="9" s="1"/>
  <c r="L178" i="9"/>
  <c r="F178" i="9" s="1"/>
  <c r="L182" i="9"/>
  <c r="F182" i="9" s="1"/>
  <c r="L186" i="9"/>
  <c r="F186" i="9" s="1"/>
  <c r="L190" i="9"/>
  <c r="F190" i="9" s="1"/>
  <c r="L194" i="9"/>
  <c r="F194" i="9" s="1"/>
  <c r="L217" i="9"/>
  <c r="F217" i="9" s="1"/>
  <c r="L229" i="9"/>
  <c r="F229" i="9" s="1"/>
  <c r="L301" i="9"/>
  <c r="F301" i="9" s="1"/>
  <c r="L62" i="9"/>
  <c r="F62" i="9" s="1"/>
  <c r="L126" i="9"/>
  <c r="F126" i="9" s="1"/>
  <c r="L164" i="9"/>
  <c r="F164" i="9" s="1"/>
  <c r="L237" i="9"/>
  <c r="F237" i="9" s="1"/>
  <c r="L282" i="9"/>
  <c r="F282" i="9" s="1"/>
  <c r="L112" i="9"/>
  <c r="F112" i="9" s="1"/>
  <c r="L129" i="9"/>
  <c r="F129" i="9" s="1"/>
  <c r="L175" i="9"/>
  <c r="F175" i="9" s="1"/>
  <c r="L193" i="9"/>
  <c r="F193" i="9" s="1"/>
  <c r="L224" i="9"/>
  <c r="F224" i="9" s="1"/>
  <c r="L231" i="9"/>
  <c r="F231" i="9" s="1"/>
  <c r="L18" i="9"/>
  <c r="F18" i="9" s="1"/>
  <c r="L23" i="9"/>
  <c r="F23" i="9" s="1"/>
  <c r="L40" i="9"/>
  <c r="F40" i="9" s="1"/>
  <c r="L45" i="9"/>
  <c r="F45" i="9" s="1"/>
  <c r="L49" i="9"/>
  <c r="F49" i="9" s="1"/>
  <c r="L55" i="9"/>
  <c r="F55" i="9" s="1"/>
  <c r="L61" i="9"/>
  <c r="F61" i="9" s="1"/>
  <c r="L70" i="9"/>
  <c r="F70" i="9" s="1"/>
  <c r="L73" i="9"/>
  <c r="F73" i="9" s="1"/>
  <c r="L85" i="9"/>
  <c r="F85" i="9" s="1"/>
  <c r="L96" i="9"/>
  <c r="F96" i="9" s="1"/>
  <c r="L106" i="9"/>
  <c r="F106" i="9" s="1"/>
  <c r="L113" i="9"/>
  <c r="F113" i="9" s="1"/>
  <c r="L116" i="9"/>
  <c r="F116" i="9" s="1"/>
  <c r="L120" i="9"/>
  <c r="F120" i="9" s="1"/>
  <c r="L124" i="9"/>
  <c r="F124" i="9" s="1"/>
  <c r="L132" i="9"/>
  <c r="F132" i="9" s="1"/>
  <c r="L146" i="9"/>
  <c r="F146" i="9" s="1"/>
  <c r="L149" i="9"/>
  <c r="F149" i="9" s="1"/>
  <c r="L153" i="9"/>
  <c r="F153" i="9" s="1"/>
  <c r="L156" i="9"/>
  <c r="F156" i="9" s="1"/>
  <c r="L165" i="9"/>
  <c r="F165" i="9" s="1"/>
  <c r="L201" i="9"/>
  <c r="F201" i="9" s="1"/>
  <c r="L205" i="9"/>
  <c r="F205" i="9" s="1"/>
  <c r="L209" i="9"/>
  <c r="F209" i="9" s="1"/>
  <c r="L232" i="9"/>
  <c r="F232" i="9" s="1"/>
  <c r="L235" i="9"/>
  <c r="F235" i="9" s="1"/>
  <c r="L239" i="9"/>
  <c r="F239" i="9" s="1"/>
  <c r="L243" i="9"/>
  <c r="F243" i="9" s="1"/>
  <c r="L249" i="9"/>
  <c r="F249" i="9" s="1"/>
  <c r="L280" i="9"/>
  <c r="F280" i="9" s="1"/>
  <c r="L292" i="9"/>
  <c r="F292" i="9" s="1"/>
  <c r="L296" i="9"/>
  <c r="F296" i="9" s="1"/>
  <c r="L313" i="9"/>
  <c r="F313" i="9" s="1"/>
  <c r="L16" i="9"/>
  <c r="F16" i="9" s="1"/>
  <c r="L26" i="9"/>
  <c r="F26" i="9" s="1"/>
  <c r="L33" i="9"/>
  <c r="F33" i="9" s="1"/>
  <c r="L80" i="9"/>
  <c r="F80" i="9" s="1"/>
  <c r="L104" i="9"/>
  <c r="F104" i="9" s="1"/>
  <c r="L111" i="9"/>
  <c r="F111" i="9" s="1"/>
  <c r="L130" i="9"/>
  <c r="F130" i="9" s="1"/>
  <c r="L138" i="9"/>
  <c r="F138" i="9" s="1"/>
  <c r="L144" i="9"/>
  <c r="F144" i="9" s="1"/>
  <c r="L163" i="9"/>
  <c r="F163" i="9" s="1"/>
  <c r="L170" i="9"/>
  <c r="F170" i="9" s="1"/>
  <c r="L173" i="9"/>
  <c r="F173" i="9" s="1"/>
  <c r="L179" i="9"/>
  <c r="F179" i="9" s="1"/>
  <c r="L183" i="9"/>
  <c r="F183" i="9" s="1"/>
  <c r="L187" i="9"/>
  <c r="F187" i="9" s="1"/>
  <c r="L191" i="9"/>
  <c r="F191" i="9" s="1"/>
  <c r="L226" i="9"/>
  <c r="F226" i="9" s="1"/>
  <c r="L253" i="9"/>
  <c r="F253" i="9" s="1"/>
  <c r="L262" i="9"/>
  <c r="F262" i="9" s="1"/>
  <c r="L306" i="9"/>
  <c r="F306" i="9" s="1"/>
  <c r="L272" i="9"/>
  <c r="F272" i="9" s="1"/>
  <c r="L274" i="9"/>
  <c r="F274" i="9" s="1"/>
  <c r="L276" i="9"/>
  <c r="F276" i="9" s="1"/>
  <c r="A43" i="8" l="1"/>
  <c r="A44" i="8" s="1"/>
  <c r="A45" i="8" s="1"/>
  <c r="A46" i="8" s="1"/>
  <c r="A31" i="8"/>
  <c r="A32" i="8" s="1"/>
  <c r="A33" i="8" s="1"/>
  <c r="A34" i="8" s="1"/>
  <c r="A13" i="8"/>
  <c r="A14" i="8" s="1"/>
  <c r="A15" i="8" s="1"/>
  <c r="A16" i="8" s="1"/>
  <c r="A17" i="8" s="1"/>
  <c r="A18" i="8" s="1"/>
  <c r="A19" i="8" s="1"/>
  <c r="A20" i="8" s="1"/>
  <c r="A21" i="8" s="1"/>
  <c r="A22" i="8" s="1"/>
  <c r="N44" i="6"/>
  <c r="O44" i="6" s="1"/>
  <c r="N39" i="6"/>
  <c r="O39" i="6" s="1"/>
  <c r="N37" i="6"/>
  <c r="O37" i="6" s="1"/>
  <c r="N36" i="6"/>
  <c r="O36" i="6" s="1"/>
</calcChain>
</file>

<file path=xl/sharedStrings.xml><?xml version="1.0" encoding="utf-8"?>
<sst xmlns="http://schemas.openxmlformats.org/spreadsheetml/2006/main" count="1884" uniqueCount="666">
  <si>
    <t>電子メール</t>
    <rPh sb="0" eb="2">
      <t>デンシ</t>
    </rPh>
    <phoneticPr fontId="2"/>
  </si>
  <si>
    <r>
      <t>注1）質問については、簡潔かつ分かりやすくまとめて記載する</t>
    </r>
    <r>
      <rPr>
        <sz val="10"/>
        <color theme="1"/>
        <rFont val="ＭＳ 明朝"/>
        <family val="1"/>
        <charset val="128"/>
      </rPr>
      <t>。</t>
    </r>
    <rPh sb="0" eb="1">
      <t>チュウ</t>
    </rPh>
    <rPh sb="3" eb="5">
      <t>シツモン</t>
    </rPh>
    <rPh sb="11" eb="13">
      <t>カンケツ</t>
    </rPh>
    <rPh sb="15" eb="16">
      <t>ワ</t>
    </rPh>
    <rPh sb="25" eb="27">
      <t>キサイ</t>
    </rPh>
    <phoneticPr fontId="2"/>
  </si>
  <si>
    <t>電話</t>
    <rPh sb="0" eb="2">
      <t>デンワ</t>
    </rPh>
    <phoneticPr fontId="2"/>
  </si>
  <si>
    <t>内　　容</t>
    <rPh sb="0" eb="1">
      <t>ウチ</t>
    </rPh>
    <rPh sb="3" eb="4">
      <t>カタチ</t>
    </rPh>
    <phoneticPr fontId="2"/>
  </si>
  <si>
    <t>所属・役職</t>
    <rPh sb="0" eb="2">
      <t>ショゾク</t>
    </rPh>
    <rPh sb="3" eb="5">
      <t>ヤクショク</t>
    </rPh>
    <phoneticPr fontId="2"/>
  </si>
  <si>
    <t>商号又は名称</t>
    <rPh sb="0" eb="2">
      <t>ショウゴウ</t>
    </rPh>
    <rPh sb="2" eb="3">
      <t>マタ</t>
    </rPh>
    <rPh sb="4" eb="6">
      <t>メイショウ</t>
    </rPh>
    <phoneticPr fontId="2"/>
  </si>
  <si>
    <t>担当者名</t>
    <rPh sb="0" eb="4">
      <t>タントウシャメイ</t>
    </rPh>
    <phoneticPr fontId="2"/>
  </si>
  <si>
    <t>所在地</t>
    <rPh sb="0" eb="3">
      <t>ショザイチ</t>
    </rPh>
    <phoneticPr fontId="2"/>
  </si>
  <si>
    <t>No</t>
  </si>
  <si>
    <t>対象書類</t>
    <rPh sb="0" eb="2">
      <t>タイショウ</t>
    </rPh>
    <rPh sb="2" eb="4">
      <t>ショルイ</t>
    </rPh>
    <phoneticPr fontId="2"/>
  </si>
  <si>
    <t>貢</t>
    <rPh sb="0" eb="1">
      <t>コウ</t>
    </rPh>
    <phoneticPr fontId="2"/>
  </si>
  <si>
    <r>
      <t>注2）質問が多数となる場合は、本様式に追加して用いる</t>
    </r>
    <r>
      <rPr>
        <sz val="10"/>
        <color theme="1"/>
        <rFont val="ＭＳ 明朝"/>
        <family val="1"/>
        <charset val="128"/>
      </rPr>
      <t>。</t>
    </r>
    <rPh sb="0" eb="1">
      <t>チュウ</t>
    </rPh>
    <rPh sb="3" eb="5">
      <t>シツモン</t>
    </rPh>
    <rPh sb="6" eb="8">
      <t>タスウ</t>
    </rPh>
    <rPh sb="11" eb="13">
      <t>バアイ</t>
    </rPh>
    <rPh sb="15" eb="16">
      <t>ホン</t>
    </rPh>
    <rPh sb="16" eb="18">
      <t>ヨウシキ</t>
    </rPh>
    <rPh sb="19" eb="21">
      <t>ツイカ</t>
    </rPh>
    <rPh sb="23" eb="24">
      <t>モチ</t>
    </rPh>
    <phoneticPr fontId="2"/>
  </si>
  <si>
    <r>
      <t xml:space="preserve">
</t>
    </r>
    <r>
      <rPr>
        <sz val="10"/>
        <color theme="1"/>
        <rFont val="ＭＳ 明朝"/>
        <family val="1"/>
        <charset val="128"/>
      </rPr>
      <t>（例）</t>
    </r>
    <r>
      <rPr>
        <sz val="10.5"/>
        <color theme="1"/>
        <rFont val="ＭＳ 明朝"/>
        <family val="1"/>
        <charset val="128"/>
      </rPr>
      <t xml:space="preserve">
1</t>
    </r>
    <rPh sb="2" eb="3">
      <t>レイ</t>
    </rPh>
    <phoneticPr fontId="2"/>
  </si>
  <si>
    <t>項　目</t>
    <rPh sb="0" eb="1">
      <t>コウ</t>
    </rPh>
    <rPh sb="2" eb="3">
      <t>メ</t>
    </rPh>
    <phoneticPr fontId="2"/>
  </si>
  <si>
    <t>項　番</t>
    <rPh sb="0" eb="1">
      <t>コウ</t>
    </rPh>
    <rPh sb="2" eb="3">
      <t>バン</t>
    </rPh>
    <phoneticPr fontId="2"/>
  </si>
  <si>
    <t>ＦＡＸ</t>
    <phoneticPr fontId="2"/>
  </si>
  <si>
    <t>都城市水道事業</t>
    <rPh sb="0" eb="2">
      <t>ミヤコノジョウ</t>
    </rPh>
    <rPh sb="2" eb="3">
      <t>シ</t>
    </rPh>
    <rPh sb="3" eb="5">
      <t>スイドウ</t>
    </rPh>
    <rPh sb="5" eb="7">
      <t>ジギョウ</t>
    </rPh>
    <phoneticPr fontId="2"/>
  </si>
  <si>
    <t>　代表者　市長　池田　宜永　宛て</t>
    <rPh sb="1" eb="4">
      <t>ダイヒョウシャ</t>
    </rPh>
    <rPh sb="5" eb="7">
      <t>シチョウ</t>
    </rPh>
    <rPh sb="8" eb="10">
      <t>イケダ</t>
    </rPh>
    <rPh sb="11" eb="13">
      <t>タカヒサ</t>
    </rPh>
    <rPh sb="14" eb="15">
      <t>ア</t>
    </rPh>
    <phoneticPr fontId="2"/>
  </si>
  <si>
    <t>令和　年　月　日</t>
    <rPh sb="0" eb="2">
      <t>レイワ</t>
    </rPh>
    <rPh sb="3" eb="4">
      <t>ネン</t>
    </rPh>
    <rPh sb="5" eb="6">
      <t>ガツ</t>
    </rPh>
    <rPh sb="7" eb="8">
      <t>ニチ</t>
    </rPh>
    <phoneticPr fontId="2"/>
  </si>
  <si>
    <t>募集要項等に関する質問書</t>
    <rPh sb="0" eb="2">
      <t>ボシュウ</t>
    </rPh>
    <rPh sb="2" eb="4">
      <t>ヨウコウ</t>
    </rPh>
    <rPh sb="4" eb="5">
      <t>トウ</t>
    </rPh>
    <rPh sb="6" eb="7">
      <t>カン</t>
    </rPh>
    <rPh sb="9" eb="12">
      <t>シツモンショ</t>
    </rPh>
    <phoneticPr fontId="2"/>
  </si>
  <si>
    <t>募集要項</t>
    <rPh sb="0" eb="2">
      <t>ボシュウ</t>
    </rPh>
    <rPh sb="2" eb="4">
      <t>ヨウコウ</t>
    </rPh>
    <phoneticPr fontId="2"/>
  </si>
  <si>
    <t>3.2.2</t>
    <phoneticPr fontId="2"/>
  </si>
  <si>
    <t>応募者の
資格要件</t>
    <rPh sb="0" eb="3">
      <t>オウボシャ</t>
    </rPh>
    <rPh sb="5" eb="9">
      <t>シカクヨウケン</t>
    </rPh>
    <phoneticPr fontId="2"/>
  </si>
  <si>
    <t>ア）共通の資格要件
　質問の内容　</t>
    <rPh sb="2" eb="4">
      <t>キョウツウ</t>
    </rPh>
    <rPh sb="5" eb="7">
      <t>シカク</t>
    </rPh>
    <rPh sb="7" eb="9">
      <t>ヨウケン</t>
    </rPh>
    <rPh sb="11" eb="13">
      <t>シツモン</t>
    </rPh>
    <rPh sb="14" eb="16">
      <t>ナイヨウ</t>
    </rPh>
    <phoneticPr fontId="2"/>
  </si>
  <si>
    <t>注3）文字列は「全角」、数値は「半角」で入力する。</t>
    <rPh sb="0" eb="1">
      <t>チュウ</t>
    </rPh>
    <rPh sb="3" eb="6">
      <t>モジレツ</t>
    </rPh>
    <rPh sb="8" eb="10">
      <t>ゼンカク</t>
    </rPh>
    <rPh sb="12" eb="14">
      <t>スウチ</t>
    </rPh>
    <rPh sb="16" eb="18">
      <t>ハンカク</t>
    </rPh>
    <rPh sb="20" eb="22">
      <t>ニュウリョク</t>
    </rPh>
    <phoneticPr fontId="2"/>
  </si>
  <si>
    <t>（様式Ⅰ－２）</t>
    <rPh sb="1" eb="3">
      <t>ヨウシキ</t>
    </rPh>
    <phoneticPr fontId="2"/>
  </si>
  <si>
    <r>
      <t>　　令和○年○月</t>
    </r>
    <r>
      <rPr>
        <sz val="10"/>
        <rFont val="ＭＳ 明朝"/>
        <family val="1"/>
        <charset val="128"/>
      </rPr>
      <t>○日</t>
    </r>
    <r>
      <rPr>
        <sz val="10"/>
        <color theme="1"/>
        <rFont val="ＭＳ 明朝"/>
        <family val="1"/>
        <charset val="128"/>
      </rPr>
      <t>付けで公表されました「川東浄水場更新事業」に関する募集要項等について、
　以下のとおり質問を提出します。</t>
    </r>
    <rPh sb="2" eb="4">
      <t>レイワ</t>
    </rPh>
    <rPh sb="5" eb="6">
      <t>ネン</t>
    </rPh>
    <rPh sb="7" eb="8">
      <t>ガツ</t>
    </rPh>
    <rPh sb="8" eb="10">
      <t>マルニチ</t>
    </rPh>
    <rPh sb="10" eb="11">
      <t>ツ</t>
    </rPh>
    <rPh sb="13" eb="15">
      <t>コウヒョウ</t>
    </rPh>
    <rPh sb="21" eb="23">
      <t>カワヒガシ</t>
    </rPh>
    <rPh sb="23" eb="26">
      <t>ジョウスイジョウ</t>
    </rPh>
    <rPh sb="26" eb="28">
      <t>コウシン</t>
    </rPh>
    <rPh sb="28" eb="30">
      <t>ジギョウ</t>
    </rPh>
    <rPh sb="35" eb="37">
      <t>ボシュウ</t>
    </rPh>
    <rPh sb="37" eb="39">
      <t>ヨウコウ</t>
    </rPh>
    <rPh sb="39" eb="40">
      <t>トウ</t>
    </rPh>
    <phoneticPr fontId="2"/>
  </si>
  <si>
    <t>水収支計算書</t>
    <rPh sb="0" eb="1">
      <t>ミズ</t>
    </rPh>
    <rPh sb="1" eb="3">
      <t>シュウシ</t>
    </rPh>
    <rPh sb="3" eb="6">
      <t>ケイサンショ</t>
    </rPh>
    <phoneticPr fontId="2"/>
  </si>
  <si>
    <t>種別</t>
    <rPh sb="0" eb="2">
      <t>シュベツ</t>
    </rPh>
    <phoneticPr fontId="2"/>
  </si>
  <si>
    <t>番号</t>
    <rPh sb="0" eb="2">
      <t>バンゴウ</t>
    </rPh>
    <phoneticPr fontId="2"/>
  </si>
  <si>
    <t>細目</t>
    <rPh sb="0" eb="2">
      <t>サイモク</t>
    </rPh>
    <phoneticPr fontId="2"/>
  </si>
  <si>
    <t>日当たり</t>
    <rPh sb="0" eb="1">
      <t>ニチ</t>
    </rPh>
    <rPh sb="1" eb="2">
      <t>ア</t>
    </rPh>
    <phoneticPr fontId="2"/>
  </si>
  <si>
    <t>備考(計算式）</t>
    <rPh sb="0" eb="2">
      <t>ビコウ</t>
    </rPh>
    <rPh sb="3" eb="5">
      <t>ケイサン</t>
    </rPh>
    <rPh sb="5" eb="6">
      <t>シキ</t>
    </rPh>
    <phoneticPr fontId="2"/>
  </si>
  <si>
    <t>根拠</t>
    <rPh sb="0" eb="2">
      <t>コンキョ</t>
    </rPh>
    <phoneticPr fontId="2"/>
  </si>
  <si>
    <t>計算条件</t>
    <rPh sb="0" eb="2">
      <t>ケイサン</t>
    </rPh>
    <rPh sb="2" eb="4">
      <t>ジョウケン</t>
    </rPh>
    <phoneticPr fontId="2"/>
  </si>
  <si>
    <t>（1）</t>
    <phoneticPr fontId="2"/>
  </si>
  <si>
    <t>取水量</t>
    <rPh sb="0" eb="2">
      <t>シュスイ</t>
    </rPh>
    <rPh sb="2" eb="3">
      <t>リョウ</t>
    </rPh>
    <phoneticPr fontId="2"/>
  </si>
  <si>
    <r>
      <t>（m</t>
    </r>
    <r>
      <rPr>
        <vertAlign val="superscript"/>
        <sz val="10"/>
        <color indexed="8"/>
        <rFont val="ＭＳ ゴシック"/>
        <family val="3"/>
        <charset val="128"/>
      </rPr>
      <t>3</t>
    </r>
    <r>
      <rPr>
        <sz val="10"/>
        <color indexed="8"/>
        <rFont val="ＭＳ ゴシック"/>
        <family val="3"/>
        <charset val="128"/>
      </rPr>
      <t>/日）</t>
    </r>
    <rPh sb="4" eb="5">
      <t>ヒ</t>
    </rPh>
    <phoneticPr fontId="2"/>
  </si>
  <si>
    <t>既認可値</t>
    <rPh sb="0" eb="3">
      <t>キニンカ</t>
    </rPh>
    <rPh sb="3" eb="4">
      <t>チ</t>
    </rPh>
    <phoneticPr fontId="2"/>
  </si>
  <si>
    <t>（2）</t>
    <phoneticPr fontId="2"/>
  </si>
  <si>
    <t>浄水量</t>
    <rPh sb="0" eb="3">
      <t>ジョウスイリョウ</t>
    </rPh>
    <phoneticPr fontId="2"/>
  </si>
  <si>
    <t>（3）</t>
  </si>
  <si>
    <t>水温</t>
    <rPh sb="0" eb="2">
      <t>スイオン</t>
    </rPh>
    <phoneticPr fontId="2"/>
  </si>
  <si>
    <t>（℃）</t>
    <phoneticPr fontId="2"/>
  </si>
  <si>
    <t>過去３年間の実績値の平均</t>
    <rPh sb="0" eb="2">
      <t>カコ</t>
    </rPh>
    <rPh sb="3" eb="5">
      <t>ネンカン</t>
    </rPh>
    <rPh sb="6" eb="9">
      <t>ジッセキチ</t>
    </rPh>
    <rPh sb="10" eb="12">
      <t>ヘイキン</t>
    </rPh>
    <phoneticPr fontId="2"/>
  </si>
  <si>
    <t>（4）</t>
  </si>
  <si>
    <t>原水濁度</t>
    <phoneticPr fontId="2"/>
  </si>
  <si>
    <t>（度）</t>
    <phoneticPr fontId="2"/>
  </si>
  <si>
    <t>過去３年間の実績値の最大</t>
    <rPh sb="0" eb="2">
      <t>カコ</t>
    </rPh>
    <rPh sb="3" eb="5">
      <t>ネンカン</t>
    </rPh>
    <rPh sb="6" eb="9">
      <t>ジッセキチ</t>
    </rPh>
    <rPh sb="10" eb="12">
      <t>サイダイ</t>
    </rPh>
    <phoneticPr fontId="2"/>
  </si>
  <si>
    <t>（5）</t>
  </si>
  <si>
    <t>ｐＨ</t>
    <phoneticPr fontId="2"/>
  </si>
  <si>
    <t>（－）</t>
    <phoneticPr fontId="2"/>
  </si>
  <si>
    <t>（6）</t>
    <phoneticPr fontId="2"/>
  </si>
  <si>
    <t>SS換算係数</t>
    <phoneticPr fontId="2"/>
  </si>
  <si>
    <t>設計指針P383掲載1.0～2.0の中間値</t>
    <rPh sb="0" eb="2">
      <t>セッケイ</t>
    </rPh>
    <rPh sb="2" eb="4">
      <t>シシン</t>
    </rPh>
    <rPh sb="8" eb="10">
      <t>ケイサイ</t>
    </rPh>
    <rPh sb="18" eb="21">
      <t>チュウカンチ</t>
    </rPh>
    <phoneticPr fontId="2"/>
  </si>
  <si>
    <t>例）</t>
    <rPh sb="0" eb="1">
      <t>レイ</t>
    </rPh>
    <phoneticPr fontId="2"/>
  </si>
  <si>
    <t>[１]着水井</t>
    <rPh sb="3" eb="4">
      <t>ツ</t>
    </rPh>
    <rPh sb="4" eb="5">
      <t>ミズ</t>
    </rPh>
    <rPh sb="5" eb="6">
      <t>イ</t>
    </rPh>
    <phoneticPr fontId="2"/>
  </si>
  <si>
    <t>１</t>
    <phoneticPr fontId="2"/>
  </si>
  <si>
    <t>着水井流入量</t>
    <rPh sb="0" eb="1">
      <t>ツ</t>
    </rPh>
    <rPh sb="1" eb="2">
      <t>ミズ</t>
    </rPh>
    <rPh sb="2" eb="3">
      <t>イ</t>
    </rPh>
    <rPh sb="3" eb="4">
      <t>リュウ</t>
    </rPh>
    <rPh sb="4" eb="5">
      <t>ニュウ</t>
    </rPh>
    <rPh sb="5" eb="6">
      <t>リョウ</t>
    </rPh>
    <phoneticPr fontId="2"/>
  </si>
  <si>
    <t>[２]除鉄除マンガン設備</t>
    <rPh sb="3" eb="6">
      <t>ジョテツジョ</t>
    </rPh>
    <rPh sb="10" eb="12">
      <t>セツビ</t>
    </rPh>
    <phoneticPr fontId="2"/>
  </si>
  <si>
    <t>２</t>
    <phoneticPr fontId="2"/>
  </si>
  <si>
    <t>除鉄除マンガン設備流入量</t>
    <rPh sb="0" eb="3">
      <t>ジョテツジョ</t>
    </rPh>
    <rPh sb="7" eb="9">
      <t>セツビ</t>
    </rPh>
    <rPh sb="9" eb="12">
      <t>リュウニュウリョウ</t>
    </rPh>
    <phoneticPr fontId="2"/>
  </si>
  <si>
    <t>※注：SS換算係数は仮定値とする。</t>
    <rPh sb="1" eb="2">
      <t>チュウ</t>
    </rPh>
    <rPh sb="10" eb="12">
      <t>カテイ</t>
    </rPh>
    <rPh sb="12" eb="13">
      <t>チ</t>
    </rPh>
    <phoneticPr fontId="2"/>
  </si>
  <si>
    <t>　維持管理費を以下のとおり算定して下さい。</t>
    <rPh sb="1" eb="3">
      <t>イジ</t>
    </rPh>
    <rPh sb="3" eb="5">
      <t>カンリ</t>
    </rPh>
    <rPh sb="5" eb="6">
      <t>ヒ</t>
    </rPh>
    <rPh sb="7" eb="9">
      <t>イカ</t>
    </rPh>
    <rPh sb="13" eb="15">
      <t>サンテイ</t>
    </rPh>
    <rPh sb="17" eb="18">
      <t>クダ</t>
    </rPh>
    <phoneticPr fontId="22"/>
  </si>
  <si>
    <t>１．２０年間にかかる総費用（①動力費、②薬品費、③修繕費、④保守点検費、⑤下水道使用料）を算定すること</t>
    <rPh sb="25" eb="28">
      <t>シュウゼンヒ</t>
    </rPh>
    <rPh sb="30" eb="32">
      <t>ホシュ</t>
    </rPh>
    <rPh sb="32" eb="34">
      <t>テンケン</t>
    </rPh>
    <rPh sb="34" eb="35">
      <t>ヒ</t>
    </rPh>
    <rPh sb="37" eb="43">
      <t>ゲスイドウシヨウリョウ</t>
    </rPh>
    <phoneticPr fontId="22"/>
  </si>
  <si>
    <t>２．対象水量は水収支計算書によること</t>
    <rPh sb="7" eb="8">
      <t>ミズ</t>
    </rPh>
    <rPh sb="8" eb="10">
      <t>シュウシ</t>
    </rPh>
    <rPh sb="10" eb="13">
      <t>ケイサンショ</t>
    </rPh>
    <phoneticPr fontId="22"/>
  </si>
  <si>
    <t>３．消費税及び地方消費税は計上しない</t>
    <phoneticPr fontId="22"/>
  </si>
  <si>
    <t>項目</t>
    <rPh sb="0" eb="2">
      <t>コウモク</t>
    </rPh>
    <phoneticPr fontId="22"/>
  </si>
  <si>
    <t>２０年間の維持管理費の合計額
（単位：円）</t>
    <rPh sb="2" eb="3">
      <t>ネン</t>
    </rPh>
    <rPh sb="3" eb="4">
      <t>カン</t>
    </rPh>
    <rPh sb="5" eb="7">
      <t>イジ</t>
    </rPh>
    <rPh sb="7" eb="10">
      <t>カンリヒ</t>
    </rPh>
    <rPh sb="11" eb="13">
      <t>ゴウケイ</t>
    </rPh>
    <rPh sb="13" eb="14">
      <t>ガク</t>
    </rPh>
    <phoneticPr fontId="22"/>
  </si>
  <si>
    <t>①</t>
    <phoneticPr fontId="22"/>
  </si>
  <si>
    <t>動力費</t>
    <rPh sb="0" eb="2">
      <t>ドウリョク</t>
    </rPh>
    <rPh sb="2" eb="3">
      <t>ヒ</t>
    </rPh>
    <phoneticPr fontId="22"/>
  </si>
  <si>
    <t>②</t>
    <phoneticPr fontId="22"/>
  </si>
  <si>
    <t>薬品費</t>
    <rPh sb="0" eb="2">
      <t>ヤクヒン</t>
    </rPh>
    <rPh sb="2" eb="3">
      <t>ヒ</t>
    </rPh>
    <phoneticPr fontId="22"/>
  </si>
  <si>
    <t>③</t>
    <phoneticPr fontId="22"/>
  </si>
  <si>
    <t>修繕費</t>
    <rPh sb="0" eb="3">
      <t>シュウゼンヒ</t>
    </rPh>
    <phoneticPr fontId="22"/>
  </si>
  <si>
    <t>④</t>
    <phoneticPr fontId="22"/>
  </si>
  <si>
    <t>保守点検費</t>
    <rPh sb="0" eb="2">
      <t>ホシュ</t>
    </rPh>
    <rPh sb="2" eb="4">
      <t>テンケン</t>
    </rPh>
    <rPh sb="4" eb="5">
      <t>ヒ</t>
    </rPh>
    <phoneticPr fontId="22"/>
  </si>
  <si>
    <t>⑤</t>
    <phoneticPr fontId="22"/>
  </si>
  <si>
    <t>下水道使用料</t>
    <rPh sb="0" eb="6">
      <t>ゲスイドウシヨウリョウ</t>
    </rPh>
    <phoneticPr fontId="22"/>
  </si>
  <si>
    <t>合計</t>
    <rPh sb="0" eb="2">
      <t>ゴウケイ</t>
    </rPh>
    <phoneticPr fontId="22"/>
  </si>
  <si>
    <t>４．各費用の算定条件を以下に示します。</t>
    <rPh sb="2" eb="5">
      <t>カクヒヨウ</t>
    </rPh>
    <rPh sb="6" eb="8">
      <t>サンテイ</t>
    </rPh>
    <rPh sb="8" eb="10">
      <t>ジョウケン</t>
    </rPh>
    <rPh sb="11" eb="13">
      <t>イカ</t>
    </rPh>
    <rPh sb="14" eb="15">
      <t>シメ</t>
    </rPh>
    <phoneticPr fontId="22"/>
  </si>
  <si>
    <t>①動力費算定条件</t>
    <rPh sb="1" eb="3">
      <t>ドウリョク</t>
    </rPh>
    <rPh sb="3" eb="4">
      <t>ヒ</t>
    </rPh>
    <rPh sb="4" eb="6">
      <t>サンテイ</t>
    </rPh>
    <rPh sb="6" eb="8">
      <t>ジョウケン</t>
    </rPh>
    <phoneticPr fontId="22"/>
  </si>
  <si>
    <t>ア．動力費は以下の条件で算定すること。</t>
    <rPh sb="6" eb="8">
      <t>イカ</t>
    </rPh>
    <rPh sb="9" eb="11">
      <t>ジョウケン</t>
    </rPh>
    <rPh sb="12" eb="14">
      <t>サンテイ</t>
    </rPh>
    <phoneticPr fontId="22"/>
  </si>
  <si>
    <t>　　・川東浄水場内（着水井から浄水池）の浄水運用及び</t>
    <rPh sb="5" eb="8">
      <t>ジョウスイジョウ</t>
    </rPh>
    <rPh sb="8" eb="9">
      <t>ナイ</t>
    </rPh>
    <rPh sb="15" eb="18">
      <t>ジョウスイチ</t>
    </rPh>
    <rPh sb="20" eb="22">
      <t>ジョウスイ</t>
    </rPh>
    <rPh sb="22" eb="24">
      <t>ウンヨウ</t>
    </rPh>
    <rPh sb="24" eb="25">
      <t>オヨ</t>
    </rPh>
    <phoneticPr fontId="22"/>
  </si>
  <si>
    <t>　　　川東浄水場から母智丘配水池までの送水運用に係わる電気料金を対象とする。</t>
    <phoneticPr fontId="22"/>
  </si>
  <si>
    <t>　　・建築付帯動力、建築付帯照明に係る電力費は対象としない。当該負荷容量は契約電力計算</t>
    <rPh sb="3" eb="5">
      <t>ケンチク</t>
    </rPh>
    <rPh sb="5" eb="7">
      <t>フタイ</t>
    </rPh>
    <rPh sb="7" eb="9">
      <t>ドウリョク</t>
    </rPh>
    <rPh sb="10" eb="12">
      <t>ケンチク</t>
    </rPh>
    <rPh sb="12" eb="14">
      <t>フタイ</t>
    </rPh>
    <rPh sb="14" eb="16">
      <t>ショウメイ</t>
    </rPh>
    <rPh sb="17" eb="18">
      <t>カカ</t>
    </rPh>
    <rPh sb="19" eb="21">
      <t>デンリョク</t>
    </rPh>
    <rPh sb="21" eb="22">
      <t>ヒ</t>
    </rPh>
    <rPh sb="23" eb="25">
      <t>タイショウ</t>
    </rPh>
    <rPh sb="30" eb="32">
      <t>トウガイ</t>
    </rPh>
    <rPh sb="32" eb="34">
      <t>フカ</t>
    </rPh>
    <rPh sb="34" eb="36">
      <t>ヨウリョウ</t>
    </rPh>
    <rPh sb="37" eb="39">
      <t>ケイヤク</t>
    </rPh>
    <rPh sb="39" eb="41">
      <t>デンリョク</t>
    </rPh>
    <rPh sb="41" eb="43">
      <t>ケイサン</t>
    </rPh>
    <phoneticPr fontId="22"/>
  </si>
  <si>
    <t>　　　のために計算する。</t>
    <rPh sb="7" eb="9">
      <t>ケイサン</t>
    </rPh>
    <phoneticPr fontId="22"/>
  </si>
  <si>
    <t>　　・電力料金は、公募時点の九州電力（株）の電気供給約款により算定する。</t>
    <rPh sb="9" eb="13">
      <t>コウボジテン</t>
    </rPh>
    <rPh sb="14" eb="16">
      <t>キュウシュウ</t>
    </rPh>
    <rPh sb="16" eb="18">
      <t>デンリョク</t>
    </rPh>
    <rPh sb="22" eb="24">
      <t>デンキ</t>
    </rPh>
    <rPh sb="24" eb="26">
      <t>キョウキュウ</t>
    </rPh>
    <phoneticPr fontId="22"/>
  </si>
  <si>
    <t>　　・契約（料金）メニューは設備容量や動力費などの根拠に基づいて設定する。</t>
    <rPh sb="3" eb="5">
      <t>ケイヤク</t>
    </rPh>
    <rPh sb="6" eb="8">
      <t>リョウキン</t>
    </rPh>
    <rPh sb="14" eb="16">
      <t>セツビ</t>
    </rPh>
    <rPh sb="16" eb="18">
      <t>ヨウリョウ</t>
    </rPh>
    <rPh sb="19" eb="21">
      <t>ドウリョク</t>
    </rPh>
    <rPh sb="21" eb="22">
      <t>ヒ</t>
    </rPh>
    <rPh sb="25" eb="27">
      <t>コンキョ</t>
    </rPh>
    <rPh sb="28" eb="29">
      <t>モト</t>
    </rPh>
    <rPh sb="32" eb="34">
      <t>セッテイ</t>
    </rPh>
    <phoneticPr fontId="22"/>
  </si>
  <si>
    <t>　　 ・燃料費調整額、再生可能エネルギー発電促進賦課金は考慮せず、基本料金と電力量料金により算定する。</t>
    <rPh sb="4" eb="6">
      <t>ネンリョウ</t>
    </rPh>
    <rPh sb="6" eb="7">
      <t>ヒ</t>
    </rPh>
    <rPh sb="7" eb="9">
      <t>チョウセイ</t>
    </rPh>
    <rPh sb="9" eb="10">
      <t>ガク</t>
    </rPh>
    <rPh sb="11" eb="15">
      <t>サイセイカノウ</t>
    </rPh>
    <rPh sb="20" eb="22">
      <t>ハツデン</t>
    </rPh>
    <rPh sb="22" eb="24">
      <t>ソクシン</t>
    </rPh>
    <rPh sb="24" eb="27">
      <t>フカキン</t>
    </rPh>
    <rPh sb="28" eb="30">
      <t>コウリョ</t>
    </rPh>
    <rPh sb="33" eb="35">
      <t>キホン</t>
    </rPh>
    <rPh sb="35" eb="37">
      <t>リョウキン</t>
    </rPh>
    <rPh sb="38" eb="40">
      <t>デンリョク</t>
    </rPh>
    <rPh sb="40" eb="41">
      <t>リョウ</t>
    </rPh>
    <rPh sb="41" eb="43">
      <t>リョウキン</t>
    </rPh>
    <rPh sb="46" eb="48">
      <t>サンテイ</t>
    </rPh>
    <phoneticPr fontId="22"/>
  </si>
  <si>
    <t>　　 ・力率は平均力率85％とする。</t>
    <rPh sb="4" eb="6">
      <t>リキリツ</t>
    </rPh>
    <rPh sb="7" eb="9">
      <t>ヘイキン</t>
    </rPh>
    <rPh sb="9" eb="10">
      <t>チカラ</t>
    </rPh>
    <rPh sb="10" eb="11">
      <t>リツ</t>
    </rPh>
    <phoneticPr fontId="22"/>
  </si>
  <si>
    <t>②薬品費条件</t>
    <rPh sb="1" eb="3">
      <t>ヤクヒン</t>
    </rPh>
    <rPh sb="3" eb="4">
      <t>ヒ</t>
    </rPh>
    <rPh sb="4" eb="6">
      <t>ジョウケン</t>
    </rPh>
    <phoneticPr fontId="22"/>
  </si>
  <si>
    <t>ア．薬品単価（消費税抜き）は、次のとおりとすること（単価は市の上水・簡水含む使用実績）</t>
    <rPh sb="2" eb="4">
      <t>ヤクヒン</t>
    </rPh>
    <rPh sb="4" eb="6">
      <t>タンカ</t>
    </rPh>
    <rPh sb="7" eb="10">
      <t>ショウヒゼイ</t>
    </rPh>
    <rPh sb="10" eb="11">
      <t>ヌ</t>
    </rPh>
    <rPh sb="15" eb="16">
      <t>ツギ</t>
    </rPh>
    <rPh sb="26" eb="28">
      <t>タンカ</t>
    </rPh>
    <rPh sb="29" eb="30">
      <t>シ</t>
    </rPh>
    <rPh sb="31" eb="33">
      <t>ジョウスイ</t>
    </rPh>
    <rPh sb="34" eb="36">
      <t>カンスイ</t>
    </rPh>
    <rPh sb="36" eb="37">
      <t>フク</t>
    </rPh>
    <rPh sb="38" eb="40">
      <t>シヨウ</t>
    </rPh>
    <rPh sb="40" eb="42">
      <t>ジッセキ</t>
    </rPh>
    <phoneticPr fontId="22"/>
  </si>
  <si>
    <t>次亜塩素酸ナトリウム（12%）</t>
    <rPh sb="0" eb="5">
      <t>ジアエンソサン</t>
    </rPh>
    <phoneticPr fontId="22"/>
  </si>
  <si>
    <t>［円/ｋｇ］</t>
    <phoneticPr fontId="22"/>
  </si>
  <si>
    <t>ポリ塩化アルミニウム（ＰＡＣ）</t>
    <phoneticPr fontId="22"/>
  </si>
  <si>
    <t>イ．注入率の決定の根拠を提出し、ア以外の薬品を使用する場合には、薬品単価の根拠を提示のこと</t>
    <rPh sb="2" eb="4">
      <t>チュウニュウ</t>
    </rPh>
    <rPh sb="4" eb="5">
      <t>リツ</t>
    </rPh>
    <rPh sb="6" eb="8">
      <t>ケッテイ</t>
    </rPh>
    <rPh sb="9" eb="11">
      <t>コンキョ</t>
    </rPh>
    <rPh sb="12" eb="14">
      <t>テイシュツ</t>
    </rPh>
    <phoneticPr fontId="22"/>
  </si>
  <si>
    <t>③修繕費条件</t>
    <rPh sb="1" eb="4">
      <t>シュウゼンヒ</t>
    </rPh>
    <phoneticPr fontId="22"/>
  </si>
  <si>
    <t>ア．２０年間での消耗品の交換回数は機器毎に各自設定し、根拠を提出すること</t>
    <rPh sb="4" eb="6">
      <t>ネンカン</t>
    </rPh>
    <rPh sb="8" eb="10">
      <t>ショウモウ</t>
    </rPh>
    <rPh sb="10" eb="11">
      <t>ヒン</t>
    </rPh>
    <rPh sb="12" eb="14">
      <t>コウカン</t>
    </rPh>
    <rPh sb="14" eb="16">
      <t>カイスウ</t>
    </rPh>
    <rPh sb="17" eb="19">
      <t>キキ</t>
    </rPh>
    <rPh sb="19" eb="20">
      <t>ゴト</t>
    </rPh>
    <rPh sb="21" eb="23">
      <t>カクジ</t>
    </rPh>
    <rPh sb="23" eb="25">
      <t>セッテイ</t>
    </rPh>
    <phoneticPr fontId="22"/>
  </si>
  <si>
    <t>A社</t>
    <rPh sb="1" eb="2">
      <t>シャ</t>
    </rPh>
    <phoneticPr fontId="22"/>
  </si>
  <si>
    <t>B社</t>
    <rPh sb="1" eb="2">
      <t>シャ</t>
    </rPh>
    <phoneticPr fontId="22"/>
  </si>
  <si>
    <t>平均</t>
    <rPh sb="0" eb="2">
      <t>ヘイキン</t>
    </rPh>
    <phoneticPr fontId="22"/>
  </si>
  <si>
    <t>税込み</t>
    <rPh sb="0" eb="2">
      <t>ゼイコ</t>
    </rPh>
    <phoneticPr fontId="22"/>
  </si>
  <si>
    <t>イ．対象とする消耗品は、労務費は各自単価で計上（労務費を含む金額を記入）のこと</t>
    <rPh sb="2" eb="4">
      <t>タイショウ</t>
    </rPh>
    <rPh sb="7" eb="10">
      <t>ショウモウヒン</t>
    </rPh>
    <rPh sb="12" eb="15">
      <t>ロウムヒ</t>
    </rPh>
    <rPh sb="16" eb="18">
      <t>カクジ</t>
    </rPh>
    <rPh sb="18" eb="20">
      <t>タンカ</t>
    </rPh>
    <rPh sb="21" eb="23">
      <t>ケイジョウ</t>
    </rPh>
    <rPh sb="24" eb="27">
      <t>ロウムヒ</t>
    </rPh>
    <rPh sb="28" eb="29">
      <t>フク</t>
    </rPh>
    <rPh sb="30" eb="32">
      <t>キンガク</t>
    </rPh>
    <rPh sb="33" eb="35">
      <t>キニュウ</t>
    </rPh>
    <phoneticPr fontId="22"/>
  </si>
  <si>
    <t>硫酸（78%）</t>
    <rPh sb="0" eb="2">
      <t>リュウサン</t>
    </rPh>
    <phoneticPr fontId="22"/>
  </si>
  <si>
    <t>塩酸（35%）</t>
    <phoneticPr fontId="22"/>
  </si>
  <si>
    <t>④保守点検費条件</t>
    <rPh sb="1" eb="3">
      <t>ホシュ</t>
    </rPh>
    <rPh sb="3" eb="5">
      <t>テンケン</t>
    </rPh>
    <rPh sb="5" eb="6">
      <t>ヒ</t>
    </rPh>
    <phoneticPr fontId="22"/>
  </si>
  <si>
    <t>ア．２０年間での点検頻度・点検内容は機器毎に各自設定し、根拠を提出すること</t>
    <rPh sb="4" eb="6">
      <t>ネンカン</t>
    </rPh>
    <rPh sb="8" eb="10">
      <t>テンケン</t>
    </rPh>
    <rPh sb="10" eb="12">
      <t>ヒンド</t>
    </rPh>
    <rPh sb="13" eb="15">
      <t>テンケン</t>
    </rPh>
    <rPh sb="15" eb="17">
      <t>ナイヨウ</t>
    </rPh>
    <rPh sb="18" eb="20">
      <t>キキ</t>
    </rPh>
    <rPh sb="20" eb="21">
      <t>ゴト</t>
    </rPh>
    <rPh sb="22" eb="24">
      <t>カクジ</t>
    </rPh>
    <rPh sb="24" eb="26">
      <t>セッテイ</t>
    </rPh>
    <phoneticPr fontId="22"/>
  </si>
  <si>
    <t>チオ硫酸ナトリウム</t>
  </si>
  <si>
    <t>イ．保守点検に要する労務費は各自単価で計上（労務費を含む金額を記入）すること</t>
    <rPh sb="2" eb="4">
      <t>ホシュ</t>
    </rPh>
    <rPh sb="4" eb="6">
      <t>テンケン</t>
    </rPh>
    <rPh sb="7" eb="8">
      <t>ヨウ</t>
    </rPh>
    <rPh sb="10" eb="13">
      <t>ロウムヒ</t>
    </rPh>
    <rPh sb="14" eb="16">
      <t>カクジ</t>
    </rPh>
    <rPh sb="16" eb="18">
      <t>タンカ</t>
    </rPh>
    <rPh sb="19" eb="21">
      <t>ケイジョウ</t>
    </rPh>
    <rPh sb="22" eb="25">
      <t>ロウムヒ</t>
    </rPh>
    <rPh sb="26" eb="27">
      <t>フク</t>
    </rPh>
    <rPh sb="28" eb="30">
      <t>キンガク</t>
    </rPh>
    <rPh sb="31" eb="33">
      <t>キニュウ</t>
    </rPh>
    <phoneticPr fontId="22"/>
  </si>
  <si>
    <t>ウ．時間計画保全で更新を推奨する機器（水位計、圧力計、水質計器等）は15年目に更新費用を計上すること</t>
    <rPh sb="2" eb="4">
      <t>ジカン</t>
    </rPh>
    <rPh sb="4" eb="6">
      <t>ケイカク</t>
    </rPh>
    <rPh sb="6" eb="8">
      <t>ホゼン</t>
    </rPh>
    <rPh sb="9" eb="11">
      <t>コウシン</t>
    </rPh>
    <rPh sb="12" eb="14">
      <t>スイショウ</t>
    </rPh>
    <rPh sb="16" eb="18">
      <t>キキ</t>
    </rPh>
    <rPh sb="19" eb="22">
      <t>スイイケイ</t>
    </rPh>
    <rPh sb="23" eb="26">
      <t>アツリョクケイ</t>
    </rPh>
    <rPh sb="27" eb="29">
      <t>スイシツ</t>
    </rPh>
    <rPh sb="29" eb="31">
      <t>ケイキ</t>
    </rPh>
    <rPh sb="31" eb="32">
      <t>ナド</t>
    </rPh>
    <rPh sb="36" eb="37">
      <t>ネン</t>
    </rPh>
    <rPh sb="37" eb="38">
      <t>メ</t>
    </rPh>
    <rPh sb="39" eb="41">
      <t>コウシン</t>
    </rPh>
    <rPh sb="41" eb="43">
      <t>ヒヨウ</t>
    </rPh>
    <rPh sb="44" eb="46">
      <t>ケイジョウ</t>
    </rPh>
    <phoneticPr fontId="22"/>
  </si>
  <si>
    <t>⑤下水道使用料条件</t>
    <rPh sb="1" eb="4">
      <t>ゲスイドウ</t>
    </rPh>
    <rPh sb="4" eb="7">
      <t>シヨウリョウ</t>
    </rPh>
    <phoneticPr fontId="22"/>
  </si>
  <si>
    <t>ア．除鉄所マンガンろ過機の洗浄排水後、下水道放流した際の下水道使用料を算出すること。</t>
    <rPh sb="2" eb="5">
      <t>ジョテツジョ</t>
    </rPh>
    <rPh sb="13" eb="15">
      <t>センジョウ</t>
    </rPh>
    <rPh sb="15" eb="17">
      <t>ハイスイ</t>
    </rPh>
    <rPh sb="17" eb="18">
      <t>ゴ</t>
    </rPh>
    <rPh sb="19" eb="22">
      <t>ゲスイドウ</t>
    </rPh>
    <rPh sb="22" eb="24">
      <t>ホウリュウ</t>
    </rPh>
    <rPh sb="26" eb="27">
      <t>サイ</t>
    </rPh>
    <rPh sb="28" eb="34">
      <t>ゲスイドウシヨウリョウ</t>
    </rPh>
    <rPh sb="35" eb="37">
      <t>サンシュツ</t>
    </rPh>
    <phoneticPr fontId="22"/>
  </si>
  <si>
    <t>イ．１回当たりの洗浄排水量を算出し、根拠を提出すること。</t>
    <rPh sb="3" eb="4">
      <t>カイ</t>
    </rPh>
    <rPh sb="4" eb="5">
      <t>ア</t>
    </rPh>
    <rPh sb="8" eb="10">
      <t>センジョウ</t>
    </rPh>
    <rPh sb="10" eb="13">
      <t>ハイスイリョウ</t>
    </rPh>
    <rPh sb="14" eb="16">
      <t>サンシュツ</t>
    </rPh>
    <rPh sb="18" eb="20">
      <t>コンキョ</t>
    </rPh>
    <rPh sb="21" eb="23">
      <t>テイシュツ</t>
    </rPh>
    <phoneticPr fontId="22"/>
  </si>
  <si>
    <t>ウ．下水道使用料の単価は、都城市下水道使用料金表を採用すること。</t>
    <rPh sb="2" eb="8">
      <t>ゲスイドウシヨウリョウ</t>
    </rPh>
    <rPh sb="9" eb="11">
      <t>タンカ</t>
    </rPh>
    <rPh sb="13" eb="16">
      <t>ミヤコノジョウシ</t>
    </rPh>
    <rPh sb="16" eb="19">
      <t>ゲスイドウ</t>
    </rPh>
    <rPh sb="19" eb="21">
      <t>シヨウ</t>
    </rPh>
    <rPh sb="21" eb="24">
      <t>リョウキンヒョウ</t>
    </rPh>
    <rPh sb="25" eb="27">
      <t>サイヨウ</t>
    </rPh>
    <phoneticPr fontId="22"/>
  </si>
  <si>
    <t>維持管理費算出根拠</t>
    <rPh sb="0" eb="2">
      <t>イジ</t>
    </rPh>
    <rPh sb="2" eb="5">
      <t>カンリヒ</t>
    </rPh>
    <rPh sb="5" eb="7">
      <t>サンシュツ</t>
    </rPh>
    <rPh sb="7" eb="9">
      <t>コンキョ</t>
    </rPh>
    <phoneticPr fontId="27"/>
  </si>
  <si>
    <t>計（20年間）</t>
    <rPh sb="0" eb="1">
      <t>ケイ</t>
    </rPh>
    <rPh sb="4" eb="5">
      <t>ネン</t>
    </rPh>
    <rPh sb="5" eb="6">
      <t>カン</t>
    </rPh>
    <phoneticPr fontId="22"/>
  </si>
  <si>
    <t>1年目</t>
    <rPh sb="1" eb="3">
      <t>ネンメ</t>
    </rPh>
    <phoneticPr fontId="22"/>
  </si>
  <si>
    <t>2年目</t>
    <rPh sb="1" eb="3">
      <t>ネンメ</t>
    </rPh>
    <phoneticPr fontId="22"/>
  </si>
  <si>
    <t>3年目</t>
    <rPh sb="1" eb="3">
      <t>ネンメ</t>
    </rPh>
    <phoneticPr fontId="22"/>
  </si>
  <si>
    <t>・・・</t>
    <phoneticPr fontId="22"/>
  </si>
  <si>
    <t>20年目</t>
    <rPh sb="2" eb="4">
      <t>ネンメ</t>
    </rPh>
    <phoneticPr fontId="22"/>
  </si>
  <si>
    <t>１．動力費</t>
    <rPh sb="2" eb="4">
      <t>ドウリョク</t>
    </rPh>
    <rPh sb="4" eb="5">
      <t>ヒ</t>
    </rPh>
    <phoneticPr fontId="22"/>
  </si>
  <si>
    <t>(a)電気容量</t>
    <rPh sb="3" eb="5">
      <t>デンキ</t>
    </rPh>
    <rPh sb="5" eb="7">
      <t>ヨウリョウ</t>
    </rPh>
    <phoneticPr fontId="22"/>
  </si>
  <si>
    <t>kW</t>
    <phoneticPr fontId="22"/>
  </si>
  <si>
    <t>(b)単価（基本料金）</t>
    <rPh sb="3" eb="5">
      <t>タンカ</t>
    </rPh>
    <rPh sb="6" eb="8">
      <t>キホン</t>
    </rPh>
    <rPh sb="8" eb="10">
      <t>リョウキン</t>
    </rPh>
    <phoneticPr fontId="22"/>
  </si>
  <si>
    <t>円/kW</t>
    <rPh sb="0" eb="1">
      <t>エン</t>
    </rPh>
    <phoneticPr fontId="22"/>
  </si>
  <si>
    <t>(c)使用月数</t>
    <rPh sb="3" eb="5">
      <t>シヨウ</t>
    </rPh>
    <rPh sb="5" eb="7">
      <t>ツキスウ</t>
    </rPh>
    <phoneticPr fontId="22"/>
  </si>
  <si>
    <t>月</t>
    <rPh sb="0" eb="1">
      <t>ツキ</t>
    </rPh>
    <phoneticPr fontId="22"/>
  </si>
  <si>
    <t>(d)基本料金</t>
    <rPh sb="3" eb="5">
      <t>キホン</t>
    </rPh>
    <rPh sb="5" eb="7">
      <t>リョウキン</t>
    </rPh>
    <phoneticPr fontId="22"/>
  </si>
  <si>
    <t>円</t>
    <rPh sb="0" eb="1">
      <t>エン</t>
    </rPh>
    <phoneticPr fontId="22"/>
  </si>
  <si>
    <t>(e)電力使用量</t>
    <rPh sb="3" eb="5">
      <t>デンリョク</t>
    </rPh>
    <rPh sb="5" eb="7">
      <t>シヨウ</t>
    </rPh>
    <rPh sb="7" eb="8">
      <t>リョウ</t>
    </rPh>
    <phoneticPr fontId="22"/>
  </si>
  <si>
    <t>kWh/日</t>
    <rPh sb="4" eb="5">
      <t>ニチ</t>
    </rPh>
    <phoneticPr fontId="22"/>
  </si>
  <si>
    <t>(f)単価（電力量）</t>
    <rPh sb="3" eb="5">
      <t>タンカ</t>
    </rPh>
    <rPh sb="6" eb="8">
      <t>デンリョク</t>
    </rPh>
    <rPh sb="8" eb="9">
      <t>リョウ</t>
    </rPh>
    <phoneticPr fontId="22"/>
  </si>
  <si>
    <t>円/kWh</t>
    <rPh sb="0" eb="1">
      <t>エン</t>
    </rPh>
    <phoneticPr fontId="22"/>
  </si>
  <si>
    <t>(g)年間日数</t>
    <rPh sb="3" eb="5">
      <t>ネンカン</t>
    </rPh>
    <rPh sb="5" eb="7">
      <t>ニッスウ</t>
    </rPh>
    <phoneticPr fontId="22"/>
  </si>
  <si>
    <t>日</t>
    <rPh sb="0" eb="1">
      <t>ニチ</t>
    </rPh>
    <phoneticPr fontId="22"/>
  </si>
  <si>
    <t>(h)電力使用料金</t>
    <rPh sb="3" eb="5">
      <t>デンリョク</t>
    </rPh>
    <rPh sb="5" eb="7">
      <t>シヨウ</t>
    </rPh>
    <rPh sb="7" eb="9">
      <t>リョウキン</t>
    </rPh>
    <phoneticPr fontId="22"/>
  </si>
  <si>
    <t>動力費　計</t>
    <rPh sb="0" eb="2">
      <t>ドウリョク</t>
    </rPh>
    <rPh sb="2" eb="3">
      <t>ヒ</t>
    </rPh>
    <rPh sb="4" eb="5">
      <t>ケイ</t>
    </rPh>
    <phoneticPr fontId="22"/>
  </si>
  <si>
    <t>２．薬品費</t>
    <rPh sb="2" eb="4">
      <t>ヤクヒン</t>
    </rPh>
    <rPh sb="4" eb="5">
      <t>ヒ</t>
    </rPh>
    <phoneticPr fontId="22"/>
  </si>
  <si>
    <t>(a)次亜塩素酸ナトリウム使用量</t>
    <rPh sb="3" eb="8">
      <t>ジアエンソサン</t>
    </rPh>
    <rPh sb="13" eb="15">
      <t>シヨウ</t>
    </rPh>
    <rPh sb="15" eb="16">
      <t>リョウ</t>
    </rPh>
    <phoneticPr fontId="22"/>
  </si>
  <si>
    <t>ｋｇ/日</t>
    <rPh sb="3" eb="4">
      <t>ニチ</t>
    </rPh>
    <phoneticPr fontId="22"/>
  </si>
  <si>
    <t>(b)</t>
    <phoneticPr fontId="22"/>
  </si>
  <si>
    <t>(c)</t>
    <phoneticPr fontId="22"/>
  </si>
  <si>
    <t>(d)</t>
    <phoneticPr fontId="22"/>
  </si>
  <si>
    <t>(e)</t>
    <phoneticPr fontId="22"/>
  </si>
  <si>
    <t>(f)次亜塩素酸ナトリウム単価</t>
    <rPh sb="3" eb="8">
      <t>ジアエンソサン</t>
    </rPh>
    <rPh sb="13" eb="15">
      <t>タンカ</t>
    </rPh>
    <phoneticPr fontId="22"/>
  </si>
  <si>
    <t>円/kg</t>
    <rPh sb="0" eb="1">
      <t>エン</t>
    </rPh>
    <phoneticPr fontId="22"/>
  </si>
  <si>
    <t>(g)</t>
    <phoneticPr fontId="22"/>
  </si>
  <si>
    <t>(i)</t>
    <phoneticPr fontId="22"/>
  </si>
  <si>
    <t>(j)</t>
    <phoneticPr fontId="22"/>
  </si>
  <si>
    <t>(h)</t>
    <phoneticPr fontId="22"/>
  </si>
  <si>
    <t>(k)薬品費（一日あたり）</t>
    <rPh sb="3" eb="5">
      <t>ヤクヒン</t>
    </rPh>
    <rPh sb="5" eb="6">
      <t>ヒ</t>
    </rPh>
    <rPh sb="7" eb="9">
      <t>イチニチ</t>
    </rPh>
    <phoneticPr fontId="22"/>
  </si>
  <si>
    <t>円/日</t>
    <rPh sb="0" eb="1">
      <t>エン</t>
    </rPh>
    <rPh sb="2" eb="3">
      <t>ニチ</t>
    </rPh>
    <phoneticPr fontId="22"/>
  </si>
  <si>
    <t>(L)年間日数</t>
    <rPh sb="3" eb="5">
      <t>ネンカン</t>
    </rPh>
    <rPh sb="5" eb="7">
      <t>ニッスウ</t>
    </rPh>
    <phoneticPr fontId="22"/>
  </si>
  <si>
    <t>薬品費　計</t>
    <rPh sb="0" eb="2">
      <t>ヤクヒン</t>
    </rPh>
    <rPh sb="2" eb="3">
      <t>ヒ</t>
    </rPh>
    <rPh sb="4" eb="5">
      <t>ケイ</t>
    </rPh>
    <phoneticPr fontId="22"/>
  </si>
  <si>
    <t>３．修繕費</t>
    <rPh sb="2" eb="5">
      <t>シュウゼンヒ</t>
    </rPh>
    <phoneticPr fontId="22"/>
  </si>
  <si>
    <t>(a)除鉄除マンガン設備（例）</t>
    <rPh sb="3" eb="6">
      <t>ジョテツジョ</t>
    </rPh>
    <rPh sb="10" eb="12">
      <t>セツビ</t>
    </rPh>
    <rPh sb="13" eb="14">
      <t>レイ</t>
    </rPh>
    <phoneticPr fontId="22"/>
  </si>
  <si>
    <t>(b)計装機器</t>
    <rPh sb="3" eb="5">
      <t>ケイソウ</t>
    </rPh>
    <rPh sb="5" eb="7">
      <t>キキ</t>
    </rPh>
    <phoneticPr fontId="22"/>
  </si>
  <si>
    <t>(c)送水ポンプ</t>
    <rPh sb="3" eb="5">
      <t>ソウスイ</t>
    </rPh>
    <phoneticPr fontId="22"/>
  </si>
  <si>
    <t>修繕費　計</t>
    <rPh sb="0" eb="3">
      <t>シュウゼンヒ</t>
    </rPh>
    <rPh sb="4" eb="5">
      <t>ケイ</t>
    </rPh>
    <phoneticPr fontId="22"/>
  </si>
  <si>
    <t>４．保守点検費</t>
    <rPh sb="2" eb="4">
      <t>ホシュ</t>
    </rPh>
    <rPh sb="4" eb="6">
      <t>テンケン</t>
    </rPh>
    <rPh sb="6" eb="7">
      <t>ヒ</t>
    </rPh>
    <phoneticPr fontId="22"/>
  </si>
  <si>
    <t>保守点検費　計</t>
    <rPh sb="0" eb="2">
      <t>ホシュ</t>
    </rPh>
    <rPh sb="2" eb="4">
      <t>テンケン</t>
    </rPh>
    <rPh sb="4" eb="5">
      <t>ヒ</t>
    </rPh>
    <rPh sb="6" eb="7">
      <t>ケイ</t>
    </rPh>
    <phoneticPr fontId="22"/>
  </si>
  <si>
    <t>５．下水道使用料</t>
    <rPh sb="2" eb="5">
      <t>ゲスイドウ</t>
    </rPh>
    <rPh sb="5" eb="7">
      <t>シヨウ</t>
    </rPh>
    <rPh sb="7" eb="8">
      <t>リョウ</t>
    </rPh>
    <phoneticPr fontId="22"/>
  </si>
  <si>
    <t>(a)除鉄除マンガンろ過機排水</t>
    <rPh sb="3" eb="4">
      <t>ジョ</t>
    </rPh>
    <rPh sb="4" eb="5">
      <t>テツ</t>
    </rPh>
    <rPh sb="5" eb="6">
      <t>ジョ</t>
    </rPh>
    <rPh sb="11" eb="13">
      <t>カキ</t>
    </rPh>
    <rPh sb="13" eb="15">
      <t>ハイスイ</t>
    </rPh>
    <phoneticPr fontId="22"/>
  </si>
  <si>
    <t>６．維持管理費集計</t>
    <rPh sb="2" eb="4">
      <t>イジ</t>
    </rPh>
    <rPh sb="4" eb="7">
      <t>カンリヒ</t>
    </rPh>
    <rPh sb="7" eb="9">
      <t>シュウケイ</t>
    </rPh>
    <phoneticPr fontId="22"/>
  </si>
  <si>
    <t>維持管理費　計</t>
    <rPh sb="0" eb="2">
      <t>イジ</t>
    </rPh>
    <rPh sb="2" eb="5">
      <t>カンリヒ</t>
    </rPh>
    <rPh sb="6" eb="7">
      <t>ケイ</t>
    </rPh>
    <phoneticPr fontId="22"/>
  </si>
  <si>
    <t>電力量算出根拠</t>
    <rPh sb="0" eb="2">
      <t>デンリョク</t>
    </rPh>
    <rPh sb="2" eb="3">
      <t>リョウ</t>
    </rPh>
    <rPh sb="3" eb="5">
      <t>サンシュツ</t>
    </rPh>
    <rPh sb="5" eb="7">
      <t>コンキョ</t>
    </rPh>
    <phoneticPr fontId="27"/>
  </si>
  <si>
    <t>(1)契約電力</t>
    <rPh sb="3" eb="5">
      <t>ケイヤク</t>
    </rPh>
    <rPh sb="5" eb="7">
      <t>デンリョク</t>
    </rPh>
    <phoneticPr fontId="27"/>
  </si>
  <si>
    <t>kW</t>
    <phoneticPr fontId="27"/>
  </si>
  <si>
    <t>(2)電力使用量</t>
    <rPh sb="3" eb="5">
      <t>デンリョク</t>
    </rPh>
    <rPh sb="5" eb="8">
      <t>シヨウリョウ</t>
    </rPh>
    <phoneticPr fontId="27"/>
  </si>
  <si>
    <t>浄水処理系（水処理・薬品注入・送水ポンプ設備）</t>
    <rPh sb="0" eb="2">
      <t>ジョウスイ</t>
    </rPh>
    <rPh sb="2" eb="4">
      <t>ショリ</t>
    </rPh>
    <rPh sb="4" eb="5">
      <t>ケイ</t>
    </rPh>
    <rPh sb="6" eb="7">
      <t>ミズ</t>
    </rPh>
    <rPh sb="7" eb="9">
      <t>ショリ</t>
    </rPh>
    <rPh sb="10" eb="12">
      <t>ヤクヒン</t>
    </rPh>
    <rPh sb="12" eb="14">
      <t>チュウニュウ</t>
    </rPh>
    <rPh sb="15" eb="17">
      <t>ソウスイ</t>
    </rPh>
    <rPh sb="20" eb="22">
      <t>セツビ</t>
    </rPh>
    <phoneticPr fontId="27"/>
  </si>
  <si>
    <t>No.</t>
    <phoneticPr fontId="27"/>
  </si>
  <si>
    <t>機　器　名　称</t>
    <rPh sb="0" eb="3">
      <t>キキ</t>
    </rPh>
    <rPh sb="4" eb="7">
      <t>メイショウ</t>
    </rPh>
    <phoneticPr fontId="27"/>
  </si>
  <si>
    <t>負荷
容量
［kW］</t>
    <rPh sb="0" eb="2">
      <t>フカ</t>
    </rPh>
    <rPh sb="3" eb="5">
      <t>ヨウリョウ</t>
    </rPh>
    <phoneticPr fontId="27"/>
  </si>
  <si>
    <t>設置
台数
［台］</t>
    <rPh sb="0" eb="2">
      <t>セッチ</t>
    </rPh>
    <rPh sb="3" eb="5">
      <t>ダイスウ</t>
    </rPh>
    <rPh sb="7" eb="8">
      <t>ダイ</t>
    </rPh>
    <phoneticPr fontId="27"/>
  </si>
  <si>
    <t>設置
容量
［kW］</t>
    <rPh sb="0" eb="2">
      <t>セッチ</t>
    </rPh>
    <rPh sb="3" eb="5">
      <t>ヨウリョウ</t>
    </rPh>
    <phoneticPr fontId="27"/>
  </si>
  <si>
    <t>常用
台数
［台］</t>
    <rPh sb="0" eb="2">
      <t>ジョウヨウ</t>
    </rPh>
    <rPh sb="3" eb="5">
      <t>ダイスウ</t>
    </rPh>
    <rPh sb="7" eb="8">
      <t>ダイ</t>
    </rPh>
    <phoneticPr fontId="27"/>
  </si>
  <si>
    <t>常用
容量
［kW］</t>
    <rPh sb="0" eb="2">
      <t>ジョウヨウ</t>
    </rPh>
    <rPh sb="3" eb="5">
      <t>ヨウリョウ</t>
    </rPh>
    <phoneticPr fontId="27"/>
  </si>
  <si>
    <t>運転
時間
［h/日］</t>
    <rPh sb="0" eb="2">
      <t>ウンテン</t>
    </rPh>
    <rPh sb="3" eb="5">
      <t>ジカン</t>
    </rPh>
    <rPh sb="9" eb="10">
      <t>ニチ</t>
    </rPh>
    <phoneticPr fontId="27"/>
  </si>
  <si>
    <t>負荷率
［％］</t>
    <rPh sb="0" eb="2">
      <t>フカ</t>
    </rPh>
    <rPh sb="2" eb="3">
      <t>リツ</t>
    </rPh>
    <phoneticPr fontId="27"/>
  </si>
  <si>
    <t>使用量
[kWh/日]</t>
    <rPh sb="0" eb="3">
      <t>シヨウリョウ</t>
    </rPh>
    <rPh sb="10" eb="11">
      <t>ニチ</t>
    </rPh>
    <phoneticPr fontId="27"/>
  </si>
  <si>
    <r>
      <t xml:space="preserve">運転
日数
</t>
    </r>
    <r>
      <rPr>
        <sz val="8"/>
        <rFont val="ＭＳ 明朝"/>
        <family val="1"/>
        <charset val="128"/>
      </rPr>
      <t>［日/年］</t>
    </r>
    <rPh sb="0" eb="2">
      <t>ウンテン</t>
    </rPh>
    <rPh sb="3" eb="5">
      <t>ニッスウ</t>
    </rPh>
    <rPh sb="7" eb="8">
      <t>ニチ</t>
    </rPh>
    <rPh sb="9" eb="10">
      <t>ネン</t>
    </rPh>
    <phoneticPr fontId="27"/>
  </si>
  <si>
    <t>年間
使用量
[kWh/年]</t>
    <rPh sb="0" eb="2">
      <t>ネンカン</t>
    </rPh>
    <rPh sb="3" eb="6">
      <t>シヨウリョウ</t>
    </rPh>
    <rPh sb="12" eb="13">
      <t>ネン</t>
    </rPh>
    <phoneticPr fontId="27"/>
  </si>
  <si>
    <t>備考</t>
    <rPh sb="0" eb="2">
      <t>ビコウ</t>
    </rPh>
    <phoneticPr fontId="27"/>
  </si>
  <si>
    <t>合　　　　計</t>
    <rPh sb="0" eb="6">
      <t>ゴウケイ</t>
    </rPh>
    <phoneticPr fontId="27"/>
  </si>
  <si>
    <t>－</t>
    <phoneticPr fontId="27"/>
  </si>
  <si>
    <t>最大実働容量</t>
    <rPh sb="0" eb="2">
      <t>サイダイ</t>
    </rPh>
    <rPh sb="2" eb="4">
      <t>ジツドウ</t>
    </rPh>
    <rPh sb="4" eb="6">
      <t>ヨウリョウ</t>
    </rPh>
    <phoneticPr fontId="27"/>
  </si>
  <si>
    <t>その他（建築付帯動力）</t>
    <rPh sb="2" eb="3">
      <t>タ</t>
    </rPh>
    <rPh sb="4" eb="6">
      <t>ケンチク</t>
    </rPh>
    <rPh sb="6" eb="8">
      <t>フタイ</t>
    </rPh>
    <rPh sb="8" eb="10">
      <t>ドウリョク</t>
    </rPh>
    <phoneticPr fontId="27"/>
  </si>
  <si>
    <t>○○棟建築付帯照明</t>
    <phoneticPr fontId="27"/>
  </si>
  <si>
    <t>その他（建築付帯電灯）</t>
    <rPh sb="2" eb="3">
      <t>タ</t>
    </rPh>
    <rPh sb="4" eb="6">
      <t>ケンチク</t>
    </rPh>
    <rPh sb="6" eb="8">
      <t>フタイ</t>
    </rPh>
    <rPh sb="8" eb="10">
      <t>デントウ</t>
    </rPh>
    <phoneticPr fontId="27"/>
  </si>
  <si>
    <t>○○棟建築付帯照明</t>
    <rPh sb="2" eb="3">
      <t>トウ</t>
    </rPh>
    <rPh sb="3" eb="5">
      <t>ケンチク</t>
    </rPh>
    <rPh sb="5" eb="7">
      <t>フタイ</t>
    </rPh>
    <rPh sb="7" eb="9">
      <t>ショウメイ</t>
    </rPh>
    <phoneticPr fontId="27"/>
  </si>
  <si>
    <r>
      <rPr>
        <sz val="10"/>
        <color theme="1"/>
        <rFont val="メイリオ"/>
        <family val="3"/>
        <charset val="128"/>
      </rPr>
      <t>要求水準書の項目</t>
    </r>
    <rPh sb="0" eb="2">
      <t>ヨウキュウ</t>
    </rPh>
    <rPh sb="2" eb="4">
      <t>スイジュン</t>
    </rPh>
    <rPh sb="4" eb="5">
      <t>ショ</t>
    </rPh>
    <rPh sb="6" eb="8">
      <t>コウモク</t>
    </rPh>
    <phoneticPr fontId="22"/>
  </si>
  <si>
    <t>No.</t>
    <phoneticPr fontId="22"/>
  </si>
  <si>
    <r>
      <rPr>
        <sz val="10"/>
        <color theme="1"/>
        <rFont val="メイリオ"/>
        <family val="3"/>
        <charset val="128"/>
      </rPr>
      <t>チェック項目</t>
    </r>
    <rPh sb="4" eb="6">
      <t>コウモク</t>
    </rPh>
    <phoneticPr fontId="22"/>
  </si>
  <si>
    <r>
      <rPr>
        <sz val="10"/>
        <color theme="1"/>
        <rFont val="メイリオ"/>
        <family val="3"/>
        <charset val="128"/>
      </rPr>
      <t>提案書記載箇所</t>
    </r>
    <r>
      <rPr>
        <sz val="10"/>
        <color theme="1"/>
        <rFont val="Arial"/>
        <family val="2"/>
      </rPr>
      <t>(</t>
    </r>
    <r>
      <rPr>
        <sz val="10"/>
        <color theme="1"/>
        <rFont val="メイリオ"/>
        <family val="3"/>
        <charset val="128"/>
      </rPr>
      <t>頁、行</t>
    </r>
    <r>
      <rPr>
        <sz val="10"/>
        <color theme="1"/>
        <rFont val="Arial"/>
        <family val="2"/>
      </rPr>
      <t>)</t>
    </r>
    <rPh sb="0" eb="3">
      <t>テイアンショ</t>
    </rPh>
    <rPh sb="3" eb="5">
      <t>キサイ</t>
    </rPh>
    <rPh sb="5" eb="7">
      <t>カショ</t>
    </rPh>
    <rPh sb="8" eb="9">
      <t>ページ</t>
    </rPh>
    <rPh sb="10" eb="11">
      <t>ギョウ</t>
    </rPh>
    <phoneticPr fontId="22"/>
  </si>
  <si>
    <r>
      <rPr>
        <sz val="10"/>
        <color theme="1"/>
        <rFont val="メイリオ"/>
        <family val="3"/>
        <charset val="128"/>
      </rPr>
      <t>チェック</t>
    </r>
    <phoneticPr fontId="22"/>
  </si>
  <si>
    <r>
      <t>4</t>
    </r>
    <r>
      <rPr>
        <sz val="10"/>
        <color theme="1"/>
        <rFont val="メイリオ"/>
        <family val="3"/>
        <charset val="128"/>
      </rPr>
      <t>．対象業務の細則</t>
    </r>
    <rPh sb="2" eb="4">
      <t>タイショウ</t>
    </rPh>
    <rPh sb="4" eb="6">
      <t>ギョウム</t>
    </rPh>
    <rPh sb="7" eb="9">
      <t>サイソク</t>
    </rPh>
    <phoneticPr fontId="22"/>
  </si>
  <si>
    <r>
      <rPr>
        <sz val="10"/>
        <color theme="1"/>
        <rFont val="メイリオ"/>
        <family val="3"/>
        <charset val="128"/>
      </rPr>
      <t>－</t>
    </r>
    <phoneticPr fontId="22"/>
  </si>
  <si>
    <r>
      <t>4.1</t>
    </r>
    <r>
      <rPr>
        <sz val="10"/>
        <color theme="1"/>
        <rFont val="メイリオ"/>
        <family val="3"/>
        <charset val="128"/>
      </rPr>
      <t>　全体に関する事項</t>
    </r>
    <phoneticPr fontId="22"/>
  </si>
  <si>
    <t>－</t>
  </si>
  <si>
    <r>
      <t>4.1.1</t>
    </r>
    <r>
      <rPr>
        <sz val="10"/>
        <color theme="1"/>
        <rFont val="メイリオ"/>
        <family val="3"/>
        <charset val="128"/>
      </rPr>
      <t>　実施計画に関する事項</t>
    </r>
    <phoneticPr fontId="22"/>
  </si>
  <si>
    <r>
      <t>1)</t>
    </r>
    <r>
      <rPr>
        <sz val="10"/>
        <color rgb="FF000000"/>
        <rFont val="メイリオ"/>
        <family val="3"/>
        <charset val="128"/>
      </rPr>
      <t>　基本方針及び基本計画</t>
    </r>
    <phoneticPr fontId="22"/>
  </si>
  <si>
    <r>
      <rPr>
        <sz val="10"/>
        <color theme="1"/>
        <rFont val="メイリオ"/>
        <family val="3"/>
        <charset val="128"/>
      </rPr>
      <t>－</t>
    </r>
  </si>
  <si>
    <r>
      <rPr>
        <sz val="10"/>
        <color theme="1"/>
        <rFont val="メイリオ"/>
        <family val="3"/>
        <charset val="128"/>
      </rPr>
      <t>①</t>
    </r>
    <phoneticPr fontId="22"/>
  </si>
  <si>
    <r>
      <rPr>
        <sz val="10"/>
        <color theme="1"/>
        <rFont val="メイリオ"/>
        <family val="3"/>
        <charset val="128"/>
      </rPr>
      <t>工事対象施設に対し、要求する機能を踏まえた水理計算・水収支計算を行うこと。</t>
    </r>
    <phoneticPr fontId="22"/>
  </si>
  <si>
    <t/>
  </si>
  <si>
    <r>
      <rPr>
        <sz val="10"/>
        <color theme="1"/>
        <rFont val="メイリオ"/>
        <family val="3"/>
        <charset val="128"/>
      </rPr>
      <t>②</t>
    </r>
    <phoneticPr fontId="22"/>
  </si>
  <si>
    <r>
      <rPr>
        <sz val="10"/>
        <color theme="1"/>
        <rFont val="メイリオ"/>
        <family val="3"/>
        <charset val="128"/>
      </rPr>
      <t>要求する機能や施設の多系統化を踏まえた浄水処理フローを構築すること。</t>
    </r>
    <phoneticPr fontId="22"/>
  </si>
  <si>
    <r>
      <rPr>
        <sz val="10"/>
        <color theme="1"/>
        <rFont val="メイリオ"/>
        <family val="3"/>
        <charset val="128"/>
      </rPr>
      <t>③</t>
    </r>
    <phoneticPr fontId="22"/>
  </si>
  <si>
    <r>
      <rPr>
        <sz val="10"/>
        <color theme="1"/>
        <rFont val="メイリオ"/>
        <family val="3"/>
        <charset val="128"/>
      </rPr>
      <t>既設と同等以上の水質監視が可能な水質管理フローを構築すること。</t>
    </r>
    <phoneticPr fontId="22"/>
  </si>
  <si>
    <r>
      <rPr>
        <sz val="10"/>
        <color theme="1"/>
        <rFont val="メイリオ"/>
        <family val="3"/>
        <charset val="128"/>
      </rPr>
      <t>④</t>
    </r>
    <phoneticPr fontId="22"/>
  </si>
  <si>
    <r>
      <rPr>
        <sz val="10"/>
        <color theme="1"/>
        <rFont val="メイリオ"/>
        <family val="3"/>
        <charset val="128"/>
      </rPr>
      <t>維持管理動線を確保した施設配置とすること。</t>
    </r>
    <phoneticPr fontId="22"/>
  </si>
  <si>
    <r>
      <rPr>
        <sz val="10"/>
        <color rgb="FF000000"/>
        <rFont val="メイリオ"/>
        <family val="3"/>
        <charset val="128"/>
      </rPr>
      <t>2</t>
    </r>
    <r>
      <rPr>
        <sz val="10"/>
        <color rgb="FF000000"/>
        <rFont val="Arial"/>
        <family val="2"/>
      </rPr>
      <t>)</t>
    </r>
    <r>
      <rPr>
        <sz val="10"/>
        <color rgb="FF000000"/>
        <rFont val="メイリオ"/>
        <family val="3"/>
        <charset val="128"/>
      </rPr>
      <t>　業務実施体制</t>
    </r>
    <rPh sb="3" eb="5">
      <t>ギョウム</t>
    </rPh>
    <rPh sb="5" eb="9">
      <t>ジッシタイセイ</t>
    </rPh>
    <phoneticPr fontId="22"/>
  </si>
  <si>
    <r>
      <rPr>
        <sz val="10"/>
        <color theme="1"/>
        <rFont val="メイリオ"/>
        <family val="3"/>
        <charset val="128"/>
      </rPr>
      <t>事業者の各構成員の各工種等における役割分担を明確にすること。</t>
    </r>
    <phoneticPr fontId="22"/>
  </si>
  <si>
    <r>
      <rPr>
        <sz val="10"/>
        <color theme="1"/>
        <rFont val="メイリオ"/>
        <family val="3"/>
        <charset val="128"/>
      </rPr>
      <t>実施体制、配置人員、市との連絡体制を明確にすること。</t>
    </r>
    <phoneticPr fontId="22"/>
  </si>
  <si>
    <t>長期に渡る事業を実施する体制を明確にすること。</t>
    <phoneticPr fontId="22"/>
  </si>
  <si>
    <r>
      <t>4.1.2</t>
    </r>
    <r>
      <rPr>
        <sz val="10"/>
        <color theme="1"/>
        <rFont val="メイリオ"/>
        <family val="3"/>
        <charset val="128"/>
      </rPr>
      <t>　環境面への配慮に関する事項（環境負荷低減対策）</t>
    </r>
    <phoneticPr fontId="22"/>
  </si>
  <si>
    <r>
      <rPr>
        <sz val="10"/>
        <color theme="1"/>
        <rFont val="メイリオ"/>
        <family val="3"/>
        <charset val="128"/>
      </rPr>
      <t>設計・工事・維持管理における環境配慮方針を策定すること。</t>
    </r>
    <phoneticPr fontId="22"/>
  </si>
  <si>
    <r>
      <rPr>
        <sz val="10"/>
        <color theme="1"/>
        <rFont val="メイリオ"/>
        <family val="3"/>
        <charset val="128"/>
      </rPr>
      <t>上記環境配慮方針における、妥当性のある環境負荷計算結果</t>
    </r>
    <phoneticPr fontId="22"/>
  </si>
  <si>
    <r>
      <rPr>
        <sz val="10"/>
        <color theme="1"/>
        <rFont val="メイリオ"/>
        <family val="3"/>
        <charset val="128"/>
      </rPr>
      <t>省電力、撤去物の有効利用への配慮</t>
    </r>
    <phoneticPr fontId="22"/>
  </si>
  <si>
    <r>
      <t>4.1.3</t>
    </r>
    <r>
      <rPr>
        <sz val="10"/>
        <color theme="1"/>
        <rFont val="メイリオ"/>
        <family val="3"/>
        <charset val="128"/>
      </rPr>
      <t>　維持管理計画に関する事項</t>
    </r>
    <phoneticPr fontId="22"/>
  </si>
  <si>
    <r>
      <t>1)</t>
    </r>
    <r>
      <rPr>
        <sz val="10"/>
        <color rgb="FF000000"/>
        <rFont val="メイリオ"/>
        <family val="3"/>
        <charset val="128"/>
      </rPr>
      <t>　保守点検計画</t>
    </r>
    <rPh sb="3" eb="9">
      <t>ホシュテンケンケイカク</t>
    </rPh>
    <phoneticPr fontId="22"/>
  </si>
  <si>
    <r>
      <rPr>
        <sz val="10"/>
        <color theme="1"/>
        <rFont val="メイリオ"/>
        <family val="3"/>
        <charset val="128"/>
      </rPr>
      <t>工事対象施設における各工種の点検リストを作成すること。</t>
    </r>
    <phoneticPr fontId="22"/>
  </si>
  <si>
    <r>
      <rPr>
        <sz val="10"/>
        <color theme="1"/>
        <rFont val="メイリオ"/>
        <family val="3"/>
        <charset val="128"/>
      </rPr>
      <t>施設引渡し後の定期修理計画を策定すること。</t>
    </r>
    <phoneticPr fontId="22"/>
  </si>
  <si>
    <r>
      <rPr>
        <sz val="10"/>
        <color theme="1"/>
        <rFont val="メイリオ"/>
        <family val="3"/>
        <charset val="128"/>
      </rPr>
      <t>川東浄水場における施設台帳を汎用性のあるソフトを用いて作成すること。</t>
    </r>
    <phoneticPr fontId="22"/>
  </si>
  <si>
    <r>
      <rPr>
        <sz val="10"/>
        <color theme="1"/>
        <rFont val="メイリオ"/>
        <family val="3"/>
        <charset val="128"/>
      </rPr>
      <t>点検内容において、故障発生の兆候を見つけることが意識されている等、維持管理へ配慮すること。</t>
    </r>
    <phoneticPr fontId="22"/>
  </si>
  <si>
    <r>
      <t>2)</t>
    </r>
    <r>
      <rPr>
        <sz val="10"/>
        <color rgb="FF000000"/>
        <rFont val="メイリオ"/>
        <family val="3"/>
        <charset val="128"/>
      </rPr>
      <t>　教育・訓練</t>
    </r>
    <rPh sb="3" eb="5">
      <t>キョウイク</t>
    </rPh>
    <rPh sb="6" eb="8">
      <t>クンレン</t>
    </rPh>
    <phoneticPr fontId="22"/>
  </si>
  <si>
    <r>
      <rPr>
        <sz val="10"/>
        <color theme="1"/>
        <rFont val="メイリオ"/>
        <family val="3"/>
        <charset val="128"/>
      </rPr>
      <t>工事対象施設及び既設を含めた川東浄水場全体の運転管理マニュアルを策定すること。</t>
    </r>
    <phoneticPr fontId="22"/>
  </si>
  <si>
    <r>
      <rPr>
        <sz val="10"/>
        <color theme="1"/>
        <rFont val="メイリオ"/>
        <family val="3"/>
        <charset val="128"/>
      </rPr>
      <t>施設引渡し前後における市に対する教育訓練計画を策定し、教育訓練を行うこと。</t>
    </r>
    <phoneticPr fontId="22"/>
  </si>
  <si>
    <r>
      <t>3)</t>
    </r>
    <r>
      <rPr>
        <sz val="10"/>
        <color rgb="FF000000"/>
        <rFont val="メイリオ"/>
        <family val="3"/>
        <charset val="128"/>
      </rPr>
      <t>　コスト縮減方策</t>
    </r>
    <rPh sb="6" eb="8">
      <t>シュクゲン</t>
    </rPh>
    <rPh sb="8" eb="10">
      <t>ホウサク</t>
    </rPh>
    <phoneticPr fontId="22"/>
  </si>
  <si>
    <r>
      <rPr>
        <sz val="10"/>
        <color theme="1"/>
        <rFont val="メイリオ"/>
        <family val="3"/>
        <charset val="128"/>
      </rPr>
      <t>コスト縮減と性能確保を両立するコスト縮減方策の策定すること。</t>
    </r>
    <phoneticPr fontId="22"/>
  </si>
  <si>
    <r>
      <t>4)</t>
    </r>
    <r>
      <rPr>
        <sz val="10"/>
        <color rgb="FF000000"/>
        <rFont val="メイリオ"/>
        <family val="3"/>
        <charset val="128"/>
      </rPr>
      <t>　設計条件を逸脱した異常時の対応</t>
    </r>
    <rPh sb="3" eb="7">
      <t>セッケイジョウケン</t>
    </rPh>
    <rPh sb="8" eb="10">
      <t>イツダツ</t>
    </rPh>
    <phoneticPr fontId="22"/>
  </si>
  <si>
    <r>
      <rPr>
        <sz val="10"/>
        <color theme="1"/>
        <rFont val="メイリオ"/>
        <family val="3"/>
        <charset val="128"/>
      </rPr>
      <t>設計条件を逸脱した異常時（高濁度、原水水質の高</t>
    </r>
    <r>
      <rPr>
        <sz val="10"/>
        <color theme="1"/>
        <rFont val="Arial"/>
        <family val="2"/>
      </rPr>
      <t>pH</t>
    </r>
    <r>
      <rPr>
        <sz val="10"/>
        <color theme="1"/>
        <rFont val="メイリオ"/>
        <family val="3"/>
        <charset val="128"/>
      </rPr>
      <t>・鉄及びマンガン、停電時の発電機故障等）の対応方法を策定すること。</t>
    </r>
    <phoneticPr fontId="22"/>
  </si>
  <si>
    <r>
      <rPr>
        <sz val="10"/>
        <color theme="1"/>
        <rFont val="メイリオ"/>
        <family val="3"/>
        <charset val="128"/>
      </rPr>
      <t>上記の対応策を、運転マニュアルや設備の自動運転へ反映すること。</t>
    </r>
    <phoneticPr fontId="22"/>
  </si>
  <si>
    <r>
      <t>4.3</t>
    </r>
    <r>
      <rPr>
        <sz val="10"/>
        <color theme="1"/>
        <rFont val="メイリオ"/>
        <family val="3"/>
        <charset val="128"/>
      </rPr>
      <t>　設計に関する事項</t>
    </r>
    <rPh sb="4" eb="6">
      <t>セッケイ</t>
    </rPh>
    <rPh sb="7" eb="8">
      <t>カン</t>
    </rPh>
    <rPh sb="10" eb="12">
      <t>ジコウ</t>
    </rPh>
    <phoneticPr fontId="22"/>
  </si>
  <si>
    <r>
      <t>4.3.1</t>
    </r>
    <r>
      <rPr>
        <sz val="10"/>
        <color theme="1"/>
        <rFont val="メイリオ"/>
        <family val="3"/>
        <charset val="128"/>
      </rPr>
      <t>　調査に関する事項（調査計画）</t>
    </r>
    <rPh sb="6" eb="8">
      <t>チョウサ</t>
    </rPh>
    <rPh sb="9" eb="10">
      <t>カン</t>
    </rPh>
    <rPh sb="12" eb="14">
      <t>ジコウ</t>
    </rPh>
    <rPh sb="15" eb="17">
      <t>チョウサ</t>
    </rPh>
    <rPh sb="17" eb="19">
      <t>ケイカク</t>
    </rPh>
    <phoneticPr fontId="22"/>
  </si>
  <si>
    <r>
      <rPr>
        <sz val="10"/>
        <color theme="1"/>
        <rFont val="メイリオ"/>
        <family val="3"/>
        <charset val="128"/>
      </rPr>
      <t>工事対象施設を考慮した調査実施計画を策定すること。</t>
    </r>
    <phoneticPr fontId="22"/>
  </si>
  <si>
    <r>
      <rPr>
        <sz val="10"/>
        <color theme="1"/>
        <rFont val="メイリオ"/>
        <family val="3"/>
        <charset val="128"/>
      </rPr>
      <t>本工事に必要な以下の調査を実施すること。</t>
    </r>
    <phoneticPr fontId="22"/>
  </si>
  <si>
    <t>ア</t>
    <phoneticPr fontId="22"/>
  </si>
  <si>
    <r>
      <rPr>
        <sz val="10"/>
        <color theme="1"/>
        <rFont val="メイリオ"/>
        <family val="3"/>
        <charset val="128"/>
      </rPr>
      <t>測量調査・・・設計及び工事に必要な部分の測量調査</t>
    </r>
    <phoneticPr fontId="22"/>
  </si>
  <si>
    <r>
      <rPr>
        <sz val="10"/>
        <color theme="1"/>
        <rFont val="メイリオ"/>
        <family val="3"/>
        <charset val="128"/>
      </rPr>
      <t>イ</t>
    </r>
    <phoneticPr fontId="22"/>
  </si>
  <si>
    <r>
      <rPr>
        <sz val="10"/>
        <color theme="1"/>
        <rFont val="メイリオ"/>
        <family val="3"/>
        <charset val="128"/>
      </rPr>
      <t>地質調査・・・事業者提案の施設配置に伴い必要となる追加調査</t>
    </r>
    <phoneticPr fontId="22"/>
  </si>
  <si>
    <r>
      <rPr>
        <sz val="10"/>
        <color theme="1"/>
        <rFont val="メイリオ"/>
        <family val="3"/>
        <charset val="128"/>
      </rPr>
      <t>ウ</t>
    </r>
    <phoneticPr fontId="22"/>
  </si>
  <si>
    <r>
      <rPr>
        <sz val="10"/>
        <color theme="1"/>
        <rFont val="メイリオ"/>
        <family val="3"/>
        <charset val="128"/>
      </rPr>
      <t>試掘調査・・・工事への影響が考えられる埋設物位置確認のための調査</t>
    </r>
    <phoneticPr fontId="22"/>
  </si>
  <si>
    <r>
      <rPr>
        <sz val="10"/>
        <color theme="1"/>
        <rFont val="メイリオ"/>
        <family val="3"/>
        <charset val="128"/>
      </rPr>
      <t>エ</t>
    </r>
    <phoneticPr fontId="22"/>
  </si>
  <si>
    <r>
      <rPr>
        <sz val="10"/>
        <color theme="1"/>
        <rFont val="メイリオ"/>
        <family val="3"/>
        <charset val="128"/>
      </rPr>
      <t>土壌汚染調査・・・工事への影響が考えられる土壌の汚染調査</t>
    </r>
    <phoneticPr fontId="22"/>
  </si>
  <si>
    <r>
      <rPr>
        <sz val="10"/>
        <color theme="1"/>
        <rFont val="メイリオ"/>
        <family val="3"/>
        <charset val="128"/>
      </rPr>
      <t>地下埋設物調査・・・文献等による地下埋設物の調査</t>
    </r>
    <phoneticPr fontId="22"/>
  </si>
  <si>
    <r>
      <rPr>
        <sz val="10"/>
        <color theme="1"/>
        <rFont val="メイリオ"/>
        <family val="3"/>
        <charset val="128"/>
      </rPr>
      <t>浸水想定調査</t>
    </r>
    <phoneticPr fontId="22"/>
  </si>
  <si>
    <r>
      <t>4.3.2</t>
    </r>
    <r>
      <rPr>
        <sz val="10"/>
        <color theme="1"/>
        <rFont val="メイリオ"/>
        <family val="3"/>
        <charset val="128"/>
      </rPr>
      <t>　浄水施設設計に関する事項（土木、建築、電気、機械及び配管の既設撤去・新設設計）土木、建築、電気、機械及び配管の既設撤去及び新設設計を行うこと。（受電・自家発電施設、監視制御設備については</t>
    </r>
    <r>
      <rPr>
        <sz val="10"/>
        <color theme="1"/>
        <rFont val="Arial"/>
        <family val="2"/>
      </rPr>
      <t>4.2.4</t>
    </r>
    <r>
      <rPr>
        <sz val="10"/>
        <color theme="1"/>
        <rFont val="メイリオ"/>
        <family val="3"/>
        <charset val="128"/>
      </rPr>
      <t>に示す。）</t>
    </r>
    <phoneticPr fontId="22"/>
  </si>
  <si>
    <t>①　着水井設計</t>
    <rPh sb="2" eb="5">
      <t>チャクスイイ</t>
    </rPh>
    <rPh sb="5" eb="7">
      <t>セッケイ</t>
    </rPh>
    <phoneticPr fontId="22"/>
  </si>
  <si>
    <r>
      <rPr>
        <sz val="10"/>
        <color theme="1"/>
        <rFont val="メイリオ"/>
        <family val="3"/>
        <charset val="128"/>
      </rPr>
      <t>●</t>
    </r>
    <phoneticPr fontId="22"/>
  </si>
  <si>
    <r>
      <rPr>
        <sz val="10"/>
        <color theme="1"/>
        <rFont val="メイリオ"/>
        <family val="3"/>
        <charset val="128"/>
      </rPr>
      <t>浄水施設に供給する原水を受け、原水に含まれるシラス等の沈降分離及び水位変動の安定化を図ることを目的とする。</t>
    </r>
    <phoneticPr fontId="22"/>
  </si>
  <si>
    <r>
      <rPr>
        <sz val="10"/>
        <color theme="1"/>
        <rFont val="メイリオ"/>
        <family val="3"/>
        <charset val="128"/>
      </rPr>
      <t>川東系及び吉尾系水源を３系統に分類して、それぞれの原水が着水井へ導水できる構造とする。</t>
    </r>
    <phoneticPr fontId="22"/>
  </si>
  <si>
    <r>
      <rPr>
        <sz val="10"/>
        <color theme="1"/>
        <rFont val="メイリオ"/>
        <family val="3"/>
        <charset val="128"/>
      </rPr>
      <t>池数は、２池以上に分割するものとし、２池合わせて</t>
    </r>
    <r>
      <rPr>
        <sz val="10"/>
        <color theme="1"/>
        <rFont val="Arial"/>
        <family val="2"/>
      </rPr>
      <t>15</t>
    </r>
    <r>
      <rPr>
        <sz val="10"/>
        <color theme="1"/>
        <rFont val="メイリオ"/>
        <family val="3"/>
        <charset val="128"/>
      </rPr>
      <t>分間以上の滞留時間とし、維持管理性に考慮した大きさとすること。</t>
    </r>
    <phoneticPr fontId="22"/>
  </si>
  <si>
    <r>
      <rPr>
        <sz val="10"/>
        <color theme="1"/>
        <rFont val="メイリオ"/>
        <family val="3"/>
        <charset val="128"/>
      </rPr>
      <t>流量計は、着水井前の原水３系統の導水管それぞれに設置すること。</t>
    </r>
    <phoneticPr fontId="22"/>
  </si>
  <si>
    <r>
      <rPr>
        <sz val="10"/>
        <color theme="1"/>
        <rFont val="メイリオ"/>
        <family val="3"/>
        <charset val="128"/>
      </rPr>
      <t>構造形式は、鉄筋コンクリート造又は鋼製を主体とする。水質適合性や耐震性など構造的安全性を確保されたものとすること。鋼製の場合は、鉄筋コンクリート構造物と同等の耐用となる年数を有するように材質及び内外面の塗装仕様を考慮すること。</t>
    </r>
    <phoneticPr fontId="22"/>
  </si>
  <si>
    <r>
      <rPr>
        <sz val="10"/>
        <color theme="1"/>
        <rFont val="メイリオ"/>
        <family val="3"/>
        <charset val="128"/>
      </rPr>
      <t>塩素による腐食を考慮し、耐塩素の部材を用いること。</t>
    </r>
    <phoneticPr fontId="22"/>
  </si>
  <si>
    <r>
      <rPr>
        <sz val="10"/>
        <color theme="1"/>
        <rFont val="メイリオ"/>
        <family val="3"/>
        <charset val="128"/>
      </rPr>
      <t>覆蓋を設けるものとし、構造は内部点検ができる可動式又は設置取り外しが容易なものとすること。</t>
    </r>
    <phoneticPr fontId="22"/>
  </si>
  <si>
    <r>
      <rPr>
        <sz val="10"/>
        <color theme="1"/>
        <rFont val="メイリオ"/>
        <family val="3"/>
        <charset val="128"/>
      </rPr>
      <t>沈降分離したシラス等の排出が容易な構造とすること。</t>
    </r>
    <phoneticPr fontId="22"/>
  </si>
  <si>
    <r>
      <rPr>
        <sz val="10"/>
        <color theme="1"/>
        <rFont val="メイリオ"/>
        <family val="3"/>
        <charset val="128"/>
      </rPr>
      <t>躯体廻り配管は、腐食に耐性がある材質を採用すること。</t>
    </r>
    <phoneticPr fontId="22"/>
  </si>
  <si>
    <t>②　除鉄・除マンガン施設設計</t>
    <phoneticPr fontId="22"/>
  </si>
  <si>
    <r>
      <rPr>
        <sz val="7"/>
        <color theme="1"/>
        <rFont val="Arial"/>
        <family val="2"/>
      </rPr>
      <t xml:space="preserve"> </t>
    </r>
    <r>
      <rPr>
        <sz val="10.5"/>
        <color theme="1"/>
        <rFont val="メイリオ"/>
        <family val="3"/>
        <charset val="128"/>
      </rPr>
      <t>原水中の鉄、溶解性マンガンを酸化・不溶化後、除去可能な施設とする。</t>
    </r>
    <phoneticPr fontId="22"/>
  </si>
  <si>
    <r>
      <rPr>
        <sz val="10"/>
        <color theme="1"/>
        <rFont val="メイリオ"/>
        <family val="3"/>
        <charset val="128"/>
      </rPr>
      <t>水質条件は、表</t>
    </r>
    <r>
      <rPr>
        <sz val="10"/>
        <color theme="1"/>
        <rFont val="Arial"/>
        <family val="2"/>
      </rPr>
      <t xml:space="preserve"> 2.3.3</t>
    </r>
    <r>
      <rPr>
        <sz val="10"/>
        <color theme="1"/>
        <rFont val="メイリオ"/>
        <family val="3"/>
        <charset val="128"/>
      </rPr>
      <t>に示した目標浄水水質（浄水場出口での値）のとおり、鉄及びその化合物</t>
    </r>
    <r>
      <rPr>
        <sz val="10"/>
        <color theme="1"/>
        <rFont val="Arial"/>
        <family val="2"/>
      </rPr>
      <t>0.03mg/l</t>
    </r>
    <r>
      <rPr>
        <sz val="10"/>
        <color theme="1"/>
        <rFont val="メイリオ"/>
        <family val="3"/>
        <charset val="128"/>
      </rPr>
      <t>以下、マンガン及びその化合物</t>
    </r>
    <r>
      <rPr>
        <sz val="10"/>
        <color theme="1"/>
        <rFont val="Arial"/>
        <family val="2"/>
      </rPr>
      <t>0.01mg/l</t>
    </r>
    <r>
      <rPr>
        <sz val="10"/>
        <color theme="1"/>
        <rFont val="メイリオ"/>
        <family val="3"/>
        <charset val="128"/>
      </rPr>
      <t>以下とすること。</t>
    </r>
    <phoneticPr fontId="22"/>
  </si>
  <si>
    <r>
      <rPr>
        <sz val="10"/>
        <color theme="1"/>
        <rFont val="メイリオ"/>
        <family val="3"/>
        <charset val="128"/>
      </rPr>
      <t>経済性、維持管理性に優れる仕様のものを採用すること。除鉄・除マンガン施設本体の材質を鋼板とする場合は、外面仕上げは亜鉛メタリコン仕上げ等耐久性のある仕上げとする。</t>
    </r>
    <phoneticPr fontId="22"/>
  </si>
  <si>
    <r>
      <rPr>
        <sz val="10"/>
        <color theme="1"/>
        <rFont val="メイリオ"/>
        <family val="3"/>
        <charset val="128"/>
      </rPr>
      <t>台数は複数とし、予備基を設けること。除鉄・除マンガン施設のろ材の洗浄、ろ材の交換及び保守点検時においても要求する性能が発揮できるものとする。客観的に運用が可能であると認められる提案の場合には予備の設置がないことも認めるものとする。</t>
    </r>
    <phoneticPr fontId="22"/>
  </si>
  <si>
    <r>
      <rPr>
        <sz val="10"/>
        <color theme="1"/>
        <rFont val="メイリオ"/>
        <family val="3"/>
        <charset val="128"/>
      </rPr>
      <t>運転方式は、複数基並列の浄水池水位と連動した全自動運転とする。</t>
    </r>
    <phoneticPr fontId="22"/>
  </si>
  <si>
    <r>
      <rPr>
        <sz val="10"/>
        <color theme="1"/>
        <rFont val="メイリオ"/>
        <family val="3"/>
        <charset val="128"/>
      </rPr>
      <t>③　浄水池及び浄水池兼配水池設計</t>
    </r>
    <phoneticPr fontId="22"/>
  </si>
  <si>
    <r>
      <rPr>
        <sz val="10"/>
        <color theme="1"/>
        <rFont val="メイリオ"/>
        <family val="3"/>
        <charset val="128"/>
      </rPr>
      <t>池数は、それぞれ２分割構造とし、片池が停止した場合でも送配水機能が保持されるものとする。メンテナンス、緊急時等に備え、相互融通が可能な構造とすること。</t>
    </r>
    <phoneticPr fontId="22"/>
  </si>
  <si>
    <r>
      <rPr>
        <sz val="10"/>
        <color theme="1"/>
        <rFont val="メイリオ"/>
        <family val="3"/>
        <charset val="128"/>
      </rPr>
      <t>有効容量は、浄水池で</t>
    </r>
    <r>
      <rPr>
        <sz val="10"/>
        <color theme="1"/>
        <rFont val="Arial"/>
        <family val="2"/>
      </rPr>
      <t>1,500m3</t>
    </r>
    <r>
      <rPr>
        <sz val="10"/>
        <color theme="1"/>
        <rFont val="メイリオ"/>
        <family val="3"/>
        <charset val="128"/>
      </rPr>
      <t>以上、浄水池兼配水池で</t>
    </r>
    <r>
      <rPr>
        <sz val="10"/>
        <color theme="1"/>
        <rFont val="Arial"/>
        <family val="2"/>
      </rPr>
      <t>3,000m3</t>
    </r>
    <r>
      <rPr>
        <sz val="10"/>
        <color theme="1"/>
        <rFont val="メイリオ"/>
        <family val="3"/>
        <charset val="128"/>
      </rPr>
      <t>以上とする。場内作業用水を確保すること。</t>
    </r>
    <phoneticPr fontId="22"/>
  </si>
  <si>
    <r>
      <rPr>
        <sz val="10"/>
        <color theme="1"/>
        <rFont val="メイリオ"/>
        <family val="3"/>
        <charset val="128"/>
      </rPr>
      <t>短絡流が生じない構造とする。</t>
    </r>
    <phoneticPr fontId="22"/>
  </si>
  <si>
    <r>
      <rPr>
        <sz val="10"/>
        <color theme="1"/>
        <rFont val="メイリオ"/>
        <family val="3"/>
        <charset val="128"/>
      </rPr>
      <t>住宅地に隣接して新設する場合、日照や景観に配慮し、新設建築施設と敷地境界との離隔は、十分確保すること。</t>
    </r>
    <phoneticPr fontId="22"/>
  </si>
  <si>
    <r>
      <rPr>
        <sz val="10"/>
        <color theme="1"/>
        <rFont val="メイリオ"/>
        <family val="3"/>
        <charset val="128"/>
      </rPr>
      <t>④　薬品注入施設設計</t>
    </r>
    <phoneticPr fontId="22"/>
  </si>
  <si>
    <r>
      <rPr>
        <sz val="10"/>
        <color theme="1"/>
        <rFont val="メイリオ"/>
        <family val="3"/>
        <charset val="128"/>
      </rPr>
      <t>使用する薬品は、「水道施設の技術的基準を定める省令（平成</t>
    </r>
    <r>
      <rPr>
        <sz val="10"/>
        <color theme="1"/>
        <rFont val="Arial"/>
        <family val="2"/>
      </rPr>
      <t>12</t>
    </r>
    <r>
      <rPr>
        <sz val="10"/>
        <color theme="1"/>
        <rFont val="メイリオ"/>
        <family val="3"/>
        <charset val="128"/>
      </rPr>
      <t>年厚生省令第</t>
    </r>
    <r>
      <rPr>
        <sz val="10"/>
        <color theme="1"/>
        <rFont val="Arial"/>
        <family val="2"/>
      </rPr>
      <t>15</t>
    </r>
    <r>
      <rPr>
        <sz val="10"/>
        <color theme="1"/>
        <rFont val="メイリオ"/>
        <family val="3"/>
        <charset val="128"/>
      </rPr>
      <t>号）第</t>
    </r>
    <r>
      <rPr>
        <sz val="10"/>
        <color theme="1"/>
        <rFont val="Arial"/>
        <family val="2"/>
      </rPr>
      <t>1</t>
    </r>
    <r>
      <rPr>
        <sz val="10"/>
        <color theme="1"/>
        <rFont val="メイリオ"/>
        <family val="3"/>
        <charset val="128"/>
      </rPr>
      <t>条</t>
    </r>
    <r>
      <rPr>
        <sz val="10"/>
        <color theme="1"/>
        <rFont val="Arial"/>
        <family val="2"/>
      </rPr>
      <t>16</t>
    </r>
    <r>
      <rPr>
        <sz val="10"/>
        <color theme="1"/>
        <rFont val="メイリオ"/>
        <family val="3"/>
        <charset val="128"/>
      </rPr>
      <t>号」を満足した薬品を使用すること。</t>
    </r>
    <phoneticPr fontId="22"/>
  </si>
  <si>
    <r>
      <rPr>
        <sz val="10"/>
        <color theme="1"/>
        <rFont val="メイリオ"/>
        <family val="3"/>
        <charset val="128"/>
      </rPr>
      <t>消毒用の塩素剤は次亜塩素酸ナトリウムを使用すること。維持管理上のメリットデメリット及び維持管理費用を勘案の上、</t>
    </r>
    <r>
      <rPr>
        <sz val="10"/>
        <color theme="1"/>
        <rFont val="Arial"/>
        <family val="2"/>
      </rPr>
      <t>JWWA</t>
    </r>
    <r>
      <rPr>
        <sz val="10"/>
        <color theme="1"/>
        <rFont val="メイリオ"/>
        <family val="3"/>
        <charset val="128"/>
      </rPr>
      <t>規格品を提案すること。</t>
    </r>
    <phoneticPr fontId="22"/>
  </si>
  <si>
    <r>
      <rPr>
        <sz val="10"/>
        <color theme="1"/>
        <rFont val="メイリオ"/>
        <family val="3"/>
        <charset val="128"/>
      </rPr>
      <t>薬品の注入制御は自動化を図るとともに、安全かつ安心して薬品注入が可能な設備とすること。</t>
    </r>
    <phoneticPr fontId="22"/>
  </si>
  <si>
    <r>
      <rPr>
        <sz val="10"/>
        <color theme="1"/>
        <rFont val="メイリオ"/>
        <family val="3"/>
        <charset val="128"/>
      </rPr>
      <t>注入量の計測が可能で、無注入の検知及び警報発報ができる設備とすること。</t>
    </r>
    <phoneticPr fontId="22"/>
  </si>
  <si>
    <r>
      <rPr>
        <sz val="10"/>
        <color theme="1"/>
        <rFont val="メイリオ"/>
        <family val="3"/>
        <charset val="128"/>
      </rPr>
      <t>薬品の注入点及び注入率は提案とするが、効率的な注入が可能な注入点を選定すること。</t>
    </r>
    <phoneticPr fontId="22"/>
  </si>
  <si>
    <r>
      <rPr>
        <sz val="10"/>
        <color theme="1"/>
        <rFont val="メイリオ"/>
        <family val="3"/>
        <charset val="128"/>
      </rPr>
      <t>薬品注入配管には注入点を区別するための表示を行うこと。</t>
    </r>
    <phoneticPr fontId="22"/>
  </si>
  <si>
    <r>
      <rPr>
        <sz val="10"/>
        <color theme="1"/>
        <rFont val="メイリオ"/>
        <family val="3"/>
        <charset val="128"/>
      </rPr>
      <t>次亜塩素酸ナトリウムの貯蔵量は一日平均注入量の</t>
    </r>
    <r>
      <rPr>
        <sz val="10"/>
        <color theme="1"/>
        <rFont val="Arial"/>
        <family val="2"/>
      </rPr>
      <t>30</t>
    </r>
    <r>
      <rPr>
        <sz val="10"/>
        <color theme="1"/>
        <rFont val="メイリオ"/>
        <family val="3"/>
        <charset val="128"/>
      </rPr>
      <t>日分以上とする。</t>
    </r>
    <phoneticPr fontId="22"/>
  </si>
  <si>
    <r>
      <rPr>
        <sz val="10"/>
        <color theme="1"/>
        <rFont val="メイリオ"/>
        <family val="3"/>
        <charset val="128"/>
      </rPr>
      <t>液体の薬品は混合することがないよう薬品に防液堤を設け、防液堤内は防食、防水機能をもたせる。</t>
    </r>
    <phoneticPr fontId="22"/>
  </si>
  <si>
    <r>
      <rPr>
        <sz val="10"/>
        <color theme="1"/>
        <rFont val="メイリオ"/>
        <family val="3"/>
        <charset val="128"/>
      </rPr>
      <t>薬品注入設備は、屋内設置とすること。</t>
    </r>
    <phoneticPr fontId="22"/>
  </si>
  <si>
    <r>
      <rPr>
        <sz val="10"/>
        <color theme="1"/>
        <rFont val="メイリオ"/>
        <family val="3"/>
        <charset val="128"/>
      </rPr>
      <t>⑤　機械設備設計</t>
    </r>
    <phoneticPr fontId="22"/>
  </si>
  <si>
    <r>
      <rPr>
        <sz val="10"/>
        <color theme="1"/>
        <rFont val="メイリオ"/>
        <family val="3"/>
        <charset val="128"/>
      </rPr>
      <t>（送水ポンプ設備）</t>
    </r>
  </si>
  <si>
    <r>
      <rPr>
        <sz val="10"/>
        <color theme="1"/>
        <rFont val="メイリオ"/>
        <family val="3"/>
        <charset val="128"/>
      </rPr>
      <t>川東浄水場では、現在深夜電力と全日分（昼間＋夜間）の２種類の電力契約を行っているが、本事業に伴い、深夜電力の使用は今後廃止し、全日分電力のみを使用した運用とすること。</t>
    </r>
    <phoneticPr fontId="22"/>
  </si>
  <si>
    <r>
      <rPr>
        <sz val="7"/>
        <color theme="1"/>
        <rFont val="Arial"/>
        <family val="2"/>
      </rPr>
      <t xml:space="preserve"> </t>
    </r>
    <r>
      <rPr>
        <sz val="10.5"/>
        <color theme="1"/>
        <rFont val="メイリオ"/>
        <family val="3"/>
        <charset val="128"/>
      </rPr>
      <t>ポンプ台数は、きめ細かな送水量調整が可能なように、複数台で構成し、予備機を設けること。また水撃作用及び空転防止への対策を実施し、騒音、振動など環境面に配慮すること。</t>
    </r>
    <phoneticPr fontId="22"/>
  </si>
  <si>
    <r>
      <rPr>
        <sz val="10"/>
        <color theme="1"/>
        <rFont val="メイリオ"/>
        <family val="3"/>
        <charset val="128"/>
      </rPr>
      <t>計画送水量を</t>
    </r>
    <r>
      <rPr>
        <sz val="10"/>
        <color theme="1"/>
        <rFont val="Arial"/>
        <family val="2"/>
      </rPr>
      <t>24</t>
    </r>
    <r>
      <rPr>
        <sz val="10"/>
        <color theme="1"/>
        <rFont val="メイリオ"/>
        <family val="3"/>
        <charset val="128"/>
      </rPr>
      <t>時間</t>
    </r>
    <r>
      <rPr>
        <sz val="10"/>
        <color theme="1"/>
        <rFont val="Arial"/>
        <family val="2"/>
      </rPr>
      <t>/</t>
    </r>
    <r>
      <rPr>
        <sz val="10"/>
        <color theme="1"/>
        <rFont val="メイリオ"/>
        <family val="3"/>
        <charset val="128"/>
      </rPr>
      <t>日の運転で送水できる能力を有するとともに、送水先である母智丘配水池の計画水位まで送水できる能力を有すること。</t>
    </r>
    <phoneticPr fontId="22"/>
  </si>
  <si>
    <r>
      <rPr>
        <sz val="10"/>
        <color theme="1"/>
        <rFont val="メイリオ"/>
        <family val="3"/>
        <charset val="128"/>
      </rPr>
      <t>ポンプ形式等は受注者の提案とするが、省エネルギー、維持管理に留意した設備構成とする。</t>
    </r>
    <phoneticPr fontId="22"/>
  </si>
  <si>
    <r>
      <rPr>
        <sz val="10"/>
        <color theme="1"/>
        <rFont val="メイリオ"/>
        <family val="3"/>
        <charset val="128"/>
      </rPr>
      <t>送水ポンプ設備は、屋内設置とすること。</t>
    </r>
    <phoneticPr fontId="22"/>
  </si>
  <si>
    <r>
      <rPr>
        <sz val="10"/>
        <color theme="1"/>
        <rFont val="メイリオ"/>
        <family val="3"/>
        <charset val="128"/>
      </rPr>
      <t>送水ポンプ設備の廻り配管（送水ポンプ室内）は、</t>
    </r>
    <r>
      <rPr>
        <sz val="10"/>
        <color theme="1"/>
        <rFont val="Arial"/>
        <family val="2"/>
      </rPr>
      <t>SUS</t>
    </r>
    <r>
      <rPr>
        <sz val="10"/>
        <color theme="1"/>
        <rFont val="メイリオ"/>
        <family val="3"/>
        <charset val="128"/>
      </rPr>
      <t>製とする。</t>
    </r>
    <phoneticPr fontId="22"/>
  </si>
  <si>
    <r>
      <rPr>
        <sz val="10.5"/>
        <color theme="1"/>
        <rFont val="メイリオ"/>
        <family val="3"/>
        <charset val="128"/>
      </rPr>
      <t>（逆洗ポンプ設備）</t>
    </r>
  </si>
  <si>
    <r>
      <rPr>
        <sz val="10"/>
        <color theme="1"/>
        <rFont val="メイリオ"/>
        <family val="3"/>
        <charset val="128"/>
      </rPr>
      <t>除鉄・除マンガン設備の洗浄用に設置する。</t>
    </r>
    <phoneticPr fontId="22"/>
  </si>
  <si>
    <r>
      <rPr>
        <sz val="10"/>
        <color theme="1"/>
        <rFont val="メイリオ"/>
        <family val="3"/>
        <charset val="128"/>
      </rPr>
      <t>ポンプ台数は、複数台で構成し、予備機を設けること。また水撃作用及び空転防止への対策を実施し、騒音、振動など環境面に配慮すること。</t>
    </r>
    <phoneticPr fontId="22"/>
  </si>
  <si>
    <r>
      <rPr>
        <sz val="10"/>
        <color theme="1"/>
        <rFont val="メイリオ"/>
        <family val="3"/>
        <charset val="128"/>
      </rPr>
      <t>逆洗ポンプ設備は、屋内設置とすること。</t>
    </r>
    <phoneticPr fontId="22"/>
  </si>
  <si>
    <r>
      <rPr>
        <sz val="10"/>
        <color theme="1"/>
        <rFont val="メイリオ"/>
        <family val="3"/>
        <charset val="128"/>
      </rPr>
      <t>（その他）</t>
    </r>
    <phoneticPr fontId="22"/>
  </si>
  <si>
    <r>
      <rPr>
        <sz val="10"/>
        <color theme="1"/>
        <rFont val="メイリオ"/>
        <family val="3"/>
        <charset val="128"/>
      </rPr>
      <t>各種設備は、耐震性を有するものとすること。</t>
    </r>
    <phoneticPr fontId="22"/>
  </si>
  <si>
    <r>
      <rPr>
        <sz val="10"/>
        <color theme="1"/>
        <rFont val="メイリオ"/>
        <family val="3"/>
        <charset val="128"/>
      </rPr>
      <t>支持金物、アンカーボルト等はステンレス製とすること。</t>
    </r>
    <phoneticPr fontId="22"/>
  </si>
  <si>
    <r>
      <rPr>
        <sz val="10"/>
        <color theme="1"/>
        <rFont val="メイリオ"/>
        <family val="3"/>
        <charset val="128"/>
      </rPr>
      <t>設備廻りの配管の管材は、日本産業規格（</t>
    </r>
    <r>
      <rPr>
        <sz val="10"/>
        <color theme="1"/>
        <rFont val="Arial"/>
        <family val="2"/>
      </rPr>
      <t>JIS</t>
    </r>
    <r>
      <rPr>
        <sz val="10"/>
        <color theme="1"/>
        <rFont val="メイリオ"/>
        <family val="3"/>
        <charset val="128"/>
      </rPr>
      <t>）、日本水道協会規格（</t>
    </r>
    <r>
      <rPr>
        <sz val="10"/>
        <color theme="1"/>
        <rFont val="Arial"/>
        <family val="2"/>
      </rPr>
      <t>JWWA</t>
    </r>
    <r>
      <rPr>
        <sz val="10"/>
        <color theme="1"/>
        <rFont val="メイリオ"/>
        <family val="3"/>
        <charset val="128"/>
      </rPr>
      <t>）に適合し、水理計算、管厚計算により選定した適切な口径及び管種で、耐腐食性、耐震性を有する管を使用すること。</t>
    </r>
    <phoneticPr fontId="22"/>
  </si>
  <si>
    <r>
      <rPr>
        <sz val="10"/>
        <color theme="1"/>
        <rFont val="メイリオ"/>
        <family val="3"/>
        <charset val="128"/>
      </rPr>
      <t>⑥　電気設備設計（各施設における動力設備等）</t>
    </r>
    <phoneticPr fontId="22"/>
  </si>
  <si>
    <r>
      <rPr>
        <sz val="10"/>
        <color theme="1"/>
        <rFont val="メイリオ"/>
        <family val="3"/>
        <charset val="128"/>
      </rPr>
      <t>（受変電設備）</t>
    </r>
    <phoneticPr fontId="22"/>
  </si>
  <si>
    <r>
      <rPr>
        <sz val="10"/>
        <color theme="1"/>
        <rFont val="メイリオ"/>
        <family val="3"/>
        <charset val="128"/>
      </rPr>
      <t>各施設において、以下に示す要求水準を満足する施設設計を行うこと。</t>
    </r>
    <phoneticPr fontId="22"/>
  </si>
  <si>
    <r>
      <rPr>
        <sz val="10"/>
        <color theme="1"/>
        <rFont val="メイリオ"/>
        <family val="3"/>
        <charset val="128"/>
      </rPr>
      <t>川東浄水場で使用する電力を供給する電気設備を設置すること。なお、受電点については、電力会社と協議の上、決定すること。</t>
    </r>
    <phoneticPr fontId="22"/>
  </si>
  <si>
    <r>
      <rPr>
        <sz val="10"/>
        <color theme="1"/>
        <rFont val="メイリオ"/>
        <family val="3"/>
        <charset val="128"/>
      </rPr>
      <t>受変電設備は、新設する電気・ポンプ棟内に設置すること。</t>
    </r>
    <phoneticPr fontId="22"/>
  </si>
  <si>
    <r>
      <rPr>
        <sz val="10"/>
        <color theme="1"/>
        <rFont val="メイリオ"/>
        <family val="3"/>
        <charset val="128"/>
      </rPr>
      <t>受変電設備は、各施設の運転に支障がないように新設及び撤去すること。</t>
    </r>
    <phoneticPr fontId="22"/>
  </si>
  <si>
    <r>
      <rPr>
        <sz val="10"/>
        <color theme="1"/>
        <rFont val="メイリオ"/>
        <family val="3"/>
        <charset val="128"/>
      </rPr>
      <t>受配電方式は、既設と同等以上の信頼性及び保守性を有する設備構成とすること。</t>
    </r>
    <phoneticPr fontId="22"/>
  </si>
  <si>
    <r>
      <rPr>
        <sz val="10"/>
        <color theme="1"/>
        <rFont val="メイリオ"/>
        <family val="3"/>
        <charset val="128"/>
      </rPr>
      <t>使用電圧は、原則として</t>
    </r>
    <r>
      <rPr>
        <sz val="10"/>
        <color theme="1"/>
        <rFont val="Arial"/>
        <family val="2"/>
      </rPr>
      <t>6,600V</t>
    </r>
    <r>
      <rPr>
        <sz val="10"/>
        <color theme="1"/>
        <rFont val="メイリオ"/>
        <family val="3"/>
        <charset val="128"/>
      </rPr>
      <t>、</t>
    </r>
    <r>
      <rPr>
        <sz val="10"/>
        <color theme="1"/>
        <rFont val="Arial"/>
        <family val="2"/>
      </rPr>
      <t>3,300V</t>
    </r>
    <r>
      <rPr>
        <sz val="10"/>
        <color theme="1"/>
        <rFont val="メイリオ"/>
        <family val="3"/>
        <charset val="128"/>
      </rPr>
      <t>、</t>
    </r>
    <r>
      <rPr>
        <sz val="10"/>
        <color theme="1"/>
        <rFont val="Arial"/>
        <family val="2"/>
      </rPr>
      <t>400V</t>
    </r>
    <r>
      <rPr>
        <sz val="10"/>
        <color theme="1"/>
        <rFont val="メイリオ"/>
        <family val="3"/>
        <charset val="128"/>
      </rPr>
      <t>、</t>
    </r>
    <r>
      <rPr>
        <sz val="10"/>
        <color theme="1"/>
        <rFont val="Arial"/>
        <family val="2"/>
      </rPr>
      <t>200V</t>
    </r>
    <r>
      <rPr>
        <sz val="10"/>
        <color theme="1"/>
        <rFont val="メイリオ"/>
        <family val="3"/>
        <charset val="128"/>
      </rPr>
      <t>、</t>
    </r>
    <r>
      <rPr>
        <sz val="10"/>
        <color theme="1"/>
        <rFont val="Arial"/>
        <family val="2"/>
      </rPr>
      <t>100V</t>
    </r>
    <r>
      <rPr>
        <sz val="10"/>
        <color theme="1"/>
        <rFont val="メイリオ"/>
        <family val="3"/>
        <charset val="128"/>
      </rPr>
      <t>とすること。</t>
    </r>
    <phoneticPr fontId="22"/>
  </si>
  <si>
    <r>
      <rPr>
        <sz val="10"/>
        <color theme="1"/>
        <rFont val="メイリオ"/>
        <family val="3"/>
        <charset val="128"/>
      </rPr>
      <t>変圧器は、トップランナー変圧器を採用すること。</t>
    </r>
    <phoneticPr fontId="22"/>
  </si>
  <si>
    <r>
      <rPr>
        <sz val="10"/>
        <color theme="1"/>
        <rFont val="メイリオ"/>
        <family val="3"/>
        <charset val="128"/>
      </rPr>
      <t>高圧閉鎖配電盤の保護構造は、</t>
    </r>
    <r>
      <rPr>
        <sz val="10"/>
        <color theme="1"/>
        <rFont val="Arial"/>
        <family val="2"/>
      </rPr>
      <t>JEM</t>
    </r>
    <r>
      <rPr>
        <sz val="10"/>
        <color theme="1"/>
        <rFont val="メイリオ"/>
        <family val="3"/>
        <charset val="128"/>
      </rPr>
      <t>－</t>
    </r>
    <r>
      <rPr>
        <sz val="10"/>
        <color theme="1"/>
        <rFont val="Arial"/>
        <family val="2"/>
      </rPr>
      <t xml:space="preserve">1425 </t>
    </r>
    <r>
      <rPr>
        <sz val="10"/>
        <color theme="1"/>
        <rFont val="メイリオ"/>
        <family val="3"/>
        <charset val="128"/>
      </rPr>
      <t>に準拠すること。</t>
    </r>
    <phoneticPr fontId="22"/>
  </si>
  <si>
    <r>
      <rPr>
        <sz val="10"/>
        <color theme="1"/>
        <rFont val="メイリオ"/>
        <family val="3"/>
        <charset val="128"/>
      </rPr>
      <t>停電発生時、問題なく監視操作できるよう適切な容量、設備構成を有する無停電電源装置を設置すること。その他、負荷の運用形態や重要性を考慮し、必要となるものについても無停電電源装置を設置すること。</t>
    </r>
    <phoneticPr fontId="22"/>
  </si>
  <si>
    <r>
      <rPr>
        <sz val="10"/>
        <color theme="1"/>
        <rFont val="メイリオ"/>
        <family val="3"/>
        <charset val="128"/>
      </rPr>
      <t>インバータ機器の使用等による高調波対策が必要な場合には、適切な対策を行うこと。</t>
    </r>
    <phoneticPr fontId="22"/>
  </si>
  <si>
    <r>
      <rPr>
        <sz val="10"/>
        <color theme="1"/>
        <rFont val="メイリオ"/>
        <family val="3"/>
        <charset val="128"/>
      </rPr>
      <t>適切な力率改善対策を行うこと。また、母線に設ける進相コンデンサは分割し、制御可能とすること。</t>
    </r>
    <phoneticPr fontId="22"/>
  </si>
  <si>
    <r>
      <rPr>
        <sz val="10"/>
        <color theme="1"/>
        <rFont val="メイリオ"/>
        <family val="3"/>
        <charset val="128"/>
      </rPr>
      <t>雷害対策を万全にすること。</t>
    </r>
    <phoneticPr fontId="22"/>
  </si>
  <si>
    <r>
      <rPr>
        <sz val="10"/>
        <color theme="1"/>
        <rFont val="メイリオ"/>
        <family val="3"/>
        <charset val="128"/>
      </rPr>
      <t>（自家発電設備）</t>
    </r>
    <phoneticPr fontId="22"/>
  </si>
  <si>
    <r>
      <rPr>
        <sz val="10"/>
        <color theme="1"/>
        <rFont val="メイリオ"/>
        <family val="3"/>
        <charset val="128"/>
      </rPr>
      <t>必要容量は、停電時に取水（一部）・浄水・送水負荷及び維持管理上必要な負荷の運転が可能となる容量とすること。</t>
    </r>
    <phoneticPr fontId="22"/>
  </si>
  <si>
    <r>
      <rPr>
        <sz val="10"/>
        <color theme="1"/>
        <rFont val="メイリオ"/>
        <family val="3"/>
        <charset val="128"/>
      </rPr>
      <t>自家発棟を新設すること。</t>
    </r>
    <phoneticPr fontId="22"/>
  </si>
  <si>
    <r>
      <rPr>
        <sz val="10"/>
        <color theme="1"/>
        <rFont val="メイリオ"/>
        <family val="3"/>
        <charset val="128"/>
      </rPr>
      <t>自家発電設備は、新設する自家発棟内に設置すること。</t>
    </r>
    <phoneticPr fontId="22"/>
  </si>
  <si>
    <r>
      <rPr>
        <sz val="10"/>
        <color theme="1"/>
        <rFont val="メイリオ"/>
        <family val="3"/>
        <charset val="128"/>
      </rPr>
      <t>自家発電設備は、低騒音型以上を採用すること。</t>
    </r>
    <phoneticPr fontId="22"/>
  </si>
  <si>
    <r>
      <rPr>
        <sz val="10"/>
        <color theme="1"/>
        <rFont val="メイリオ"/>
        <family val="3"/>
        <charset val="128"/>
      </rPr>
      <t>自家発電設備は、更新時においても停電時の対応に支障がないように新設及び既設撤去すること。</t>
    </r>
    <phoneticPr fontId="22"/>
  </si>
  <si>
    <r>
      <rPr>
        <sz val="10"/>
        <color theme="1"/>
        <rFont val="メイリオ"/>
        <family val="3"/>
        <charset val="128"/>
      </rPr>
      <t>エンジンは、ディーゼルまたはガスタービンエンジンとすること。</t>
    </r>
    <phoneticPr fontId="22"/>
  </si>
  <si>
    <r>
      <rPr>
        <sz val="10"/>
        <color theme="1"/>
        <rFont val="メイリオ"/>
        <family val="3"/>
        <charset val="128"/>
      </rPr>
      <t>使用燃料はＡ重油とし、燃料タンクは</t>
    </r>
    <r>
      <rPr>
        <sz val="10"/>
        <color theme="1"/>
        <rFont val="Arial"/>
        <family val="2"/>
      </rPr>
      <t>8</t>
    </r>
    <r>
      <rPr>
        <sz val="10"/>
        <color theme="1"/>
        <rFont val="メイリオ"/>
        <family val="3"/>
        <charset val="128"/>
      </rPr>
      <t>時間以上の容量を確保すること。</t>
    </r>
    <phoneticPr fontId="22"/>
  </si>
  <si>
    <r>
      <rPr>
        <sz val="10"/>
        <color theme="1"/>
        <rFont val="メイリオ"/>
        <family val="3"/>
        <charset val="128"/>
      </rPr>
      <t>停電後</t>
    </r>
    <r>
      <rPr>
        <sz val="10"/>
        <color theme="1"/>
        <rFont val="Arial"/>
        <family val="2"/>
      </rPr>
      <t>40</t>
    </r>
    <r>
      <rPr>
        <sz val="10"/>
        <color theme="1"/>
        <rFont val="メイリオ"/>
        <family val="3"/>
        <charset val="128"/>
      </rPr>
      <t>秒以内に所定の電圧を確保できること。</t>
    </r>
    <phoneticPr fontId="22"/>
  </si>
  <si>
    <r>
      <rPr>
        <sz val="10"/>
        <color theme="1"/>
        <rFont val="メイリオ"/>
        <family val="3"/>
        <charset val="128"/>
      </rPr>
      <t>連続運転を</t>
    </r>
    <r>
      <rPr>
        <sz val="10"/>
        <color theme="1"/>
        <rFont val="Arial"/>
        <family val="2"/>
      </rPr>
      <t>72</t>
    </r>
    <r>
      <rPr>
        <sz val="10"/>
        <color theme="1"/>
        <rFont val="メイリオ"/>
        <family val="3"/>
        <charset val="128"/>
      </rPr>
      <t>時間以上可能とする自家発電設備とすること。</t>
    </r>
    <phoneticPr fontId="22"/>
  </si>
  <si>
    <r>
      <rPr>
        <sz val="10"/>
        <color theme="1"/>
        <rFont val="メイリオ"/>
        <family val="3"/>
        <charset val="128"/>
      </rPr>
      <t>排ガス、振動、騒音について環境に配慮すること。給排気設備には、消音装置を設置すること。</t>
    </r>
    <phoneticPr fontId="22"/>
  </si>
  <si>
    <r>
      <rPr>
        <sz val="10"/>
        <color theme="1"/>
        <rFont val="メイリオ"/>
        <family val="3"/>
        <charset val="128"/>
      </rPr>
      <t>（計測設備）</t>
    </r>
    <phoneticPr fontId="22"/>
  </si>
  <si>
    <r>
      <rPr>
        <sz val="10"/>
        <color theme="1"/>
        <rFont val="メイリオ"/>
        <family val="3"/>
        <charset val="128"/>
      </rPr>
      <t>原水流量計測用として水系ごとに電磁式または超音波式流量計を設けること。</t>
    </r>
    <phoneticPr fontId="22"/>
  </si>
  <si>
    <r>
      <rPr>
        <sz val="10"/>
        <color theme="1"/>
        <rFont val="メイリオ"/>
        <family val="3"/>
        <charset val="128"/>
      </rPr>
      <t>送水流量計測用として送水ポンプ流出集合管に電磁または超音波式流量計を設けること。</t>
    </r>
    <phoneticPr fontId="22"/>
  </si>
  <si>
    <r>
      <rPr>
        <sz val="10"/>
        <color theme="1"/>
        <rFont val="メイリオ"/>
        <family val="3"/>
        <charset val="128"/>
      </rPr>
      <t>電磁流量計を設ける場合はバイパス管を設けること。</t>
    </r>
    <phoneticPr fontId="22"/>
  </si>
  <si>
    <r>
      <rPr>
        <sz val="10"/>
        <color theme="1"/>
        <rFont val="メイリオ"/>
        <family val="3"/>
        <charset val="128"/>
      </rPr>
      <t>浄水池及び浄水池兼配水池には、投込式水位計及び水位電極を設けること。</t>
    </r>
    <phoneticPr fontId="22"/>
  </si>
  <si>
    <r>
      <rPr>
        <sz val="10"/>
        <color theme="1"/>
        <rFont val="メイリオ"/>
        <family val="3"/>
        <charset val="128"/>
      </rPr>
      <t>原水用水質計器として水系ごとに、濁度計、水温計等を設けること。</t>
    </r>
    <phoneticPr fontId="22"/>
  </si>
  <si>
    <r>
      <rPr>
        <sz val="10"/>
        <color theme="1"/>
        <rFont val="メイリオ"/>
        <family val="3"/>
        <charset val="128"/>
      </rPr>
      <t>処理水用水質計器として、濁度計、</t>
    </r>
    <r>
      <rPr>
        <sz val="10"/>
        <color theme="1"/>
        <rFont val="Arial"/>
        <family val="2"/>
      </rPr>
      <t>pH</t>
    </r>
    <r>
      <rPr>
        <sz val="10"/>
        <color theme="1"/>
        <rFont val="メイリオ"/>
        <family val="3"/>
        <charset val="128"/>
      </rPr>
      <t>計、残塩計（浄水池手前、配水池流出部）等を設けること。</t>
    </r>
    <phoneticPr fontId="22"/>
  </si>
  <si>
    <r>
      <rPr>
        <sz val="10"/>
        <color theme="1"/>
        <rFont val="メイリオ"/>
        <family val="3"/>
        <charset val="128"/>
      </rPr>
      <t>（運転操作設備）</t>
    </r>
    <phoneticPr fontId="22"/>
  </si>
  <si>
    <r>
      <rPr>
        <sz val="10"/>
        <color theme="1"/>
        <rFont val="メイリオ"/>
        <family val="3"/>
        <charset val="128"/>
      </rPr>
      <t>浄水池及び浄水池兼配水池の水位により、取水ポンプ、除鉄・除マンガン施設の自動運転が可能なシステムとすること。</t>
    </r>
    <phoneticPr fontId="22"/>
  </si>
  <si>
    <r>
      <rPr>
        <sz val="10"/>
        <color theme="1"/>
        <rFont val="メイリオ"/>
        <family val="3"/>
        <charset val="128"/>
      </rPr>
      <t>取水する井戸については、監視室において個別に選択が可能なシステムとすること。</t>
    </r>
    <phoneticPr fontId="22"/>
  </si>
  <si>
    <r>
      <rPr>
        <sz val="10"/>
        <color theme="1"/>
        <rFont val="メイリオ"/>
        <family val="3"/>
        <charset val="128"/>
      </rPr>
      <t>除鉄・除マンガン施設については、逆洗ポンプを含め全て自動運転が可能なシステムとすること。</t>
    </r>
    <phoneticPr fontId="22"/>
  </si>
  <si>
    <r>
      <rPr>
        <sz val="10"/>
        <color theme="1"/>
        <rFont val="メイリオ"/>
        <family val="3"/>
        <charset val="128"/>
      </rPr>
      <t>送水ポンプの運転は、母智丘配水池の水位による台数制御が可能なシステムとすること。また、非常時には送水ポンプによる直接配水が可能なシステム（回転数制御）とすること。</t>
    </r>
    <phoneticPr fontId="22"/>
  </si>
  <si>
    <r>
      <rPr>
        <sz val="10"/>
        <color theme="1"/>
        <rFont val="メイリオ"/>
        <family val="3"/>
        <charset val="128"/>
      </rPr>
      <t>次亜塩素の注入量は、流量比例制御が可能なシステムとすること。</t>
    </r>
    <phoneticPr fontId="22"/>
  </si>
  <si>
    <t>（中央監視設備）</t>
    <phoneticPr fontId="22"/>
  </si>
  <si>
    <r>
      <rPr>
        <sz val="10"/>
        <color theme="1"/>
        <rFont val="メイリオ"/>
        <family val="3"/>
        <charset val="128"/>
      </rPr>
      <t>更新対象設備は川東浄水場内の設備</t>
    </r>
    <r>
      <rPr>
        <sz val="10"/>
        <color theme="1"/>
        <rFont val="Arial"/>
        <family val="2"/>
      </rPr>
      <t>1</t>
    </r>
    <r>
      <rPr>
        <sz val="10"/>
        <color theme="1"/>
        <rFont val="メイリオ"/>
        <family val="3"/>
        <charset val="128"/>
      </rPr>
      <t>式とする。設備構成は中央監視システム構成図に準ずるものとすること。ただし、同等以上のものとして局が認めたものについては採用できる。</t>
    </r>
    <phoneticPr fontId="22"/>
  </si>
  <si>
    <r>
      <rPr>
        <sz val="10"/>
        <color theme="1"/>
        <rFont val="メイリオ"/>
        <family val="3"/>
        <charset val="128"/>
      </rPr>
      <t>運転監視用と防犯用は別系統のシステムとすること。</t>
    </r>
    <phoneticPr fontId="22"/>
  </si>
  <si>
    <r>
      <rPr>
        <sz val="10"/>
        <color theme="1"/>
        <rFont val="メイリオ"/>
        <family val="3"/>
        <charset val="128"/>
      </rPr>
      <t>場外設備との接続は既存回線</t>
    </r>
    <r>
      <rPr>
        <sz val="10"/>
        <color theme="1"/>
        <rFont val="Arial"/>
        <family val="2"/>
      </rPr>
      <t>(VPN</t>
    </r>
    <r>
      <rPr>
        <sz val="10"/>
        <color theme="1"/>
        <rFont val="メイリオ"/>
        <family val="3"/>
        <charset val="128"/>
      </rPr>
      <t>等</t>
    </r>
    <r>
      <rPr>
        <sz val="10"/>
        <color theme="1"/>
        <rFont val="Arial"/>
        <family val="2"/>
      </rPr>
      <t>)</t>
    </r>
    <r>
      <rPr>
        <sz val="10"/>
        <color theme="1"/>
        <rFont val="メイリオ"/>
        <family val="3"/>
        <charset val="128"/>
      </rPr>
      <t>によるものとすること。</t>
    </r>
    <phoneticPr fontId="22"/>
  </si>
  <si>
    <r>
      <rPr>
        <sz val="10"/>
        <color theme="1"/>
        <rFont val="メイリオ"/>
        <family val="3"/>
        <charset val="128"/>
      </rPr>
      <t>通信監視用のディスプレイは</t>
    </r>
    <r>
      <rPr>
        <sz val="10"/>
        <color theme="1"/>
        <rFont val="Arial"/>
        <family val="2"/>
      </rPr>
      <t>27</t>
    </r>
    <r>
      <rPr>
        <sz val="10"/>
        <color theme="1"/>
        <rFont val="メイリオ"/>
        <family val="3"/>
        <charset val="128"/>
      </rPr>
      <t>インチ以上とすること。</t>
    </r>
    <phoneticPr fontId="22"/>
  </si>
  <si>
    <r>
      <rPr>
        <sz val="10"/>
        <color theme="1"/>
        <rFont val="メイリオ"/>
        <family val="3"/>
        <charset val="128"/>
      </rPr>
      <t>帳票は既設と同程度のものとする。</t>
    </r>
    <phoneticPr fontId="22"/>
  </si>
  <si>
    <r>
      <rPr>
        <sz val="10"/>
        <color theme="1"/>
        <rFont val="メイリオ"/>
        <family val="3"/>
        <charset val="128"/>
      </rPr>
      <t>各設計において、必要なセキュリティ対策を講じること。</t>
    </r>
    <phoneticPr fontId="22"/>
  </si>
  <si>
    <r>
      <rPr>
        <sz val="10"/>
        <color theme="1"/>
        <rFont val="メイリオ"/>
        <family val="3"/>
        <charset val="128"/>
      </rPr>
      <t>関係官庁提出書類について、自家用電気工作物保安規定、電気主任技術者関係書類及び工事計画届出等を作成すること。また、自家発電設備に関する消防等との協議及び届出等の書類を作成すること。</t>
    </r>
    <phoneticPr fontId="22"/>
  </si>
  <si>
    <r>
      <rPr>
        <sz val="10"/>
        <color theme="1"/>
        <rFont val="メイリオ"/>
        <family val="3"/>
        <charset val="128"/>
      </rPr>
      <t>電気ケーブルの布設は、ピット内布設等、維持管理性に配慮すること。また、地中に埋設する場合は、波付硬質合成樹脂管とし、埋設表示シート及び埋設標柱又は埋設表示ピンを設置すること。</t>
    </r>
    <phoneticPr fontId="22"/>
  </si>
  <si>
    <r>
      <rPr>
        <sz val="10"/>
        <color theme="1"/>
        <rFont val="メイリオ"/>
        <family val="3"/>
        <charset val="128"/>
      </rPr>
      <t>各設備は、屋内設置とすること。</t>
    </r>
    <phoneticPr fontId="22"/>
  </si>
  <si>
    <r>
      <rPr>
        <sz val="10"/>
        <color theme="1"/>
        <rFont val="メイリオ"/>
        <family val="3"/>
        <charset val="128"/>
      </rPr>
      <t>⑦　場内配管設計</t>
    </r>
    <phoneticPr fontId="22"/>
  </si>
  <si>
    <r>
      <rPr>
        <sz val="10"/>
        <color theme="1"/>
        <rFont val="メイリオ"/>
        <family val="3"/>
        <charset val="128"/>
      </rPr>
      <t>本工事に伴い移設・切替を行う場内導水管の口径は、既設と同口径とすること。</t>
    </r>
    <phoneticPr fontId="22"/>
  </si>
  <si>
    <r>
      <rPr>
        <sz val="10"/>
        <color theme="1"/>
        <rFont val="メイリオ"/>
        <family val="3"/>
        <charset val="128"/>
      </rPr>
      <t>本工事に伴い移設・切替を行う場内送水管の口径は、</t>
    </r>
    <r>
      <rPr>
        <sz val="10"/>
        <color theme="1"/>
        <rFont val="Arial"/>
        <family val="2"/>
      </rPr>
      <t>φ500</t>
    </r>
    <r>
      <rPr>
        <sz val="10"/>
        <color theme="1"/>
        <rFont val="メイリオ"/>
        <family val="3"/>
        <charset val="128"/>
      </rPr>
      <t>とすること。</t>
    </r>
    <phoneticPr fontId="22"/>
  </si>
  <si>
    <r>
      <rPr>
        <sz val="10"/>
        <color theme="1"/>
        <rFont val="メイリオ"/>
        <family val="3"/>
        <charset val="128"/>
      </rPr>
      <t>断水工事ができない箇所については、不断水工事とし、事前に局の承認を得ること。</t>
    </r>
    <phoneticPr fontId="22"/>
  </si>
  <si>
    <r>
      <rPr>
        <sz val="10"/>
        <color theme="1"/>
        <rFont val="メイリオ"/>
        <family val="3"/>
        <charset val="128"/>
      </rPr>
      <t>配管の支持材は十分な強度を有することとし、腐食対策を有すること。</t>
    </r>
    <phoneticPr fontId="22"/>
  </si>
  <si>
    <r>
      <rPr>
        <sz val="10"/>
        <color theme="1"/>
        <rFont val="メイリオ"/>
        <family val="3"/>
        <charset val="128"/>
      </rPr>
      <t>管材は、日本産業規格（</t>
    </r>
    <r>
      <rPr>
        <sz val="10"/>
        <color theme="1"/>
        <rFont val="Arial"/>
        <family val="2"/>
      </rPr>
      <t>JIS</t>
    </r>
    <r>
      <rPr>
        <sz val="10"/>
        <color theme="1"/>
        <rFont val="メイリオ"/>
        <family val="3"/>
        <charset val="128"/>
      </rPr>
      <t>）、日本水道協会規格（</t>
    </r>
    <r>
      <rPr>
        <sz val="10"/>
        <color theme="1"/>
        <rFont val="Arial"/>
        <family val="2"/>
      </rPr>
      <t>JWWA</t>
    </r>
    <r>
      <rPr>
        <sz val="10"/>
        <color theme="1"/>
        <rFont val="メイリオ"/>
        <family val="3"/>
        <charset val="128"/>
      </rPr>
      <t>）に適合し、水理計算、管厚計算により選定した適切な口径及び管種で、耐腐食性、耐震性を有する管を使用すること。</t>
    </r>
    <phoneticPr fontId="22"/>
  </si>
  <si>
    <r>
      <rPr>
        <sz val="10"/>
        <color theme="1"/>
        <rFont val="メイリオ"/>
        <family val="3"/>
        <charset val="128"/>
      </rPr>
      <t>躯体との間には、伸縮可とう管を設けること。</t>
    </r>
    <phoneticPr fontId="22"/>
  </si>
  <si>
    <r>
      <rPr>
        <sz val="10"/>
        <color theme="1"/>
        <rFont val="メイリオ"/>
        <family val="3"/>
        <charset val="128"/>
      </rPr>
      <t>水量や圧力の制御及び維持管理等を考慮して適切なバルブを選定すること。</t>
    </r>
    <phoneticPr fontId="22"/>
  </si>
  <si>
    <r>
      <rPr>
        <sz val="10"/>
        <color theme="1"/>
        <rFont val="メイリオ"/>
        <family val="3"/>
        <charset val="128"/>
      </rPr>
      <t>バルブは交換が容易であるものとする。</t>
    </r>
    <phoneticPr fontId="22"/>
  </si>
  <si>
    <r>
      <rPr>
        <sz val="10"/>
        <color theme="1"/>
        <rFont val="メイリオ"/>
        <family val="3"/>
        <charset val="128"/>
      </rPr>
      <t>工事終了後及び維持管理時の洗管を考慮して必要な箇所に空気弁、排水管を設置すること。排水は適切な処理が可能なように配慮すること。</t>
    </r>
    <phoneticPr fontId="22"/>
  </si>
  <si>
    <r>
      <rPr>
        <sz val="10"/>
        <color theme="1"/>
        <rFont val="メイリオ"/>
        <family val="3"/>
        <charset val="128"/>
      </rPr>
      <t>流量計を設ける場合は必ずバイパス管を設けること。また、流量計の取り外しのため、伸縮管を設置すること。</t>
    </r>
    <phoneticPr fontId="22"/>
  </si>
  <si>
    <r>
      <rPr>
        <sz val="10"/>
        <color theme="1"/>
        <rFont val="メイリオ"/>
        <family val="3"/>
        <charset val="128"/>
      </rPr>
      <t>躯体貫通部の施工においては、止水性を確保すること。</t>
    </r>
    <phoneticPr fontId="22"/>
  </si>
  <si>
    <r>
      <rPr>
        <sz val="10"/>
        <color theme="1"/>
        <rFont val="メイリオ"/>
        <family val="3"/>
        <charset val="128"/>
      </rPr>
      <t>流水の遮断、制御、水圧調整等を有効かつ安全に行うため、バルブを適所に設置すること。</t>
    </r>
    <phoneticPr fontId="22"/>
  </si>
  <si>
    <r>
      <rPr>
        <sz val="10"/>
        <color theme="1"/>
        <rFont val="メイリオ"/>
        <family val="3"/>
        <charset val="128"/>
      </rPr>
      <t>埋設バルブ設置部には基本的に弁室を設けること。バルブに合った弁室を使用し、バルブボックスには、送水管、導水管等の機能を表示すること。</t>
    </r>
    <phoneticPr fontId="22"/>
  </si>
  <si>
    <r>
      <rPr>
        <sz val="10"/>
        <color theme="1"/>
        <rFont val="メイリオ"/>
        <family val="3"/>
        <charset val="128"/>
      </rPr>
      <t>小配管を含めて耐震性に十分留意すること。</t>
    </r>
    <phoneticPr fontId="22"/>
  </si>
  <si>
    <r>
      <rPr>
        <sz val="10"/>
        <color theme="1"/>
        <rFont val="メイリオ"/>
        <family val="3"/>
        <charset val="128"/>
      </rPr>
      <t>露出管については、機能別に着色するとともに名称と水流方向を明示すること。</t>
    </r>
    <phoneticPr fontId="22"/>
  </si>
  <si>
    <r>
      <rPr>
        <sz val="10"/>
        <color theme="1"/>
        <rFont val="メイリオ"/>
        <family val="3"/>
        <charset val="128"/>
      </rPr>
      <t>埋設管については、ポリエチレンスリーブ全巻きとし、管埋設表示テープ及び表示杭・鋲を埋設時に設置し、舗装面に配水ライン、水流方向を明示すること。</t>
    </r>
    <phoneticPr fontId="22"/>
  </si>
  <si>
    <r>
      <rPr>
        <sz val="10.5"/>
        <color theme="1"/>
        <rFont val="メイリオ"/>
        <family val="3"/>
        <charset val="128"/>
      </rPr>
      <t>⑧　建築物設計</t>
    </r>
    <phoneticPr fontId="22"/>
  </si>
  <si>
    <r>
      <rPr>
        <sz val="10"/>
        <color theme="1"/>
        <rFont val="メイリオ"/>
        <family val="3"/>
        <charset val="128"/>
      </rPr>
      <t>建築物設計は、浄水場での維持管理上、必要な建築物を建設すること。経済性、維持管理性等を総合的に勘案し、事業者の提案により分棟式、合棟式いずれも可とする。</t>
    </r>
    <phoneticPr fontId="22"/>
  </si>
  <si>
    <r>
      <rPr>
        <sz val="10"/>
        <color theme="1"/>
        <rFont val="メイリオ"/>
        <family val="3"/>
        <charset val="128"/>
      </rPr>
      <t>構造形式は、鉄筋コンクリート造とする。</t>
    </r>
    <phoneticPr fontId="22"/>
  </si>
  <si>
    <r>
      <rPr>
        <sz val="10"/>
        <color theme="1"/>
        <rFont val="メイリオ"/>
        <family val="3"/>
        <charset val="128"/>
      </rPr>
      <t>住宅地に隣接して新設する場合、日照や景観に配慮し、新設建築物と敷地境界との離隔は、十分確保すること。</t>
    </r>
    <phoneticPr fontId="22"/>
  </si>
  <si>
    <r>
      <rPr>
        <sz val="10"/>
        <color theme="1"/>
        <rFont val="メイリオ"/>
        <family val="3"/>
        <charset val="128"/>
      </rPr>
      <t>宅地に隣接している既設の倉庫や発電機棟の取り壊しや杭基礎工などで発生する振動及び騒音、粉塵などが発生する際には、住宅地に対して配慮された施設計画とすること。</t>
    </r>
    <phoneticPr fontId="22"/>
  </si>
  <si>
    <r>
      <rPr>
        <sz val="10"/>
        <color theme="1"/>
        <rFont val="メイリオ"/>
        <family val="3"/>
        <charset val="128"/>
      </rPr>
      <t>建築物の耐震安全性の分類はⅡ類、重要度係数は</t>
    </r>
    <r>
      <rPr>
        <sz val="10"/>
        <color theme="1"/>
        <rFont val="Arial"/>
        <family val="2"/>
      </rPr>
      <t>1.25</t>
    </r>
    <r>
      <rPr>
        <sz val="10"/>
        <color theme="1"/>
        <rFont val="メイリオ"/>
        <family val="3"/>
        <charset val="128"/>
      </rPr>
      <t>とする。ただし、構造規定は、現行の建築基準法に基づくものとする。</t>
    </r>
    <phoneticPr fontId="22"/>
  </si>
  <si>
    <r>
      <rPr>
        <sz val="10"/>
        <color theme="1"/>
        <rFont val="メイリオ"/>
        <family val="3"/>
        <charset val="128"/>
      </rPr>
      <t>主要施設はユニバーサルデザインとすること。</t>
    </r>
    <phoneticPr fontId="22"/>
  </si>
  <si>
    <r>
      <rPr>
        <sz val="10"/>
        <color theme="1"/>
        <rFont val="メイリオ"/>
        <family val="3"/>
        <charset val="128"/>
      </rPr>
      <t>美観に配慮すること。</t>
    </r>
    <phoneticPr fontId="22"/>
  </si>
  <si>
    <r>
      <rPr>
        <sz val="10"/>
        <color theme="1"/>
        <rFont val="メイリオ"/>
        <family val="3"/>
        <charset val="128"/>
      </rPr>
      <t>維持管理用通路や点検等が容易となるスペースを確保すること。</t>
    </r>
    <phoneticPr fontId="22"/>
  </si>
  <si>
    <r>
      <rPr>
        <sz val="10"/>
        <color theme="1"/>
        <rFont val="メイリオ"/>
        <family val="3"/>
        <charset val="128"/>
      </rPr>
      <t>建築物用途に応じて、必要な附帯電気設備及び附帯機械設備を設置すること。</t>
    </r>
    <phoneticPr fontId="22"/>
  </si>
  <si>
    <r>
      <rPr>
        <sz val="10"/>
        <color theme="1"/>
        <rFont val="メイリオ"/>
        <family val="3"/>
        <charset val="128"/>
      </rPr>
      <t>屋内の配線及び配管は、ピット、天井、フリーアクセスフロア等、維持管理性に配慮して収納すること。また、事務室・監視室を整備する場合はフリーアクセスフロアとすること。</t>
    </r>
    <phoneticPr fontId="22"/>
  </si>
  <si>
    <r>
      <rPr>
        <sz val="10"/>
        <color theme="1"/>
        <rFont val="メイリオ"/>
        <family val="3"/>
        <charset val="128"/>
      </rPr>
      <t>設備機器のメンテナンス用に、ホイストクレーン設置を標準とするが、設置不可能な場所は吊りフックを設置すること。</t>
    </r>
    <phoneticPr fontId="22"/>
  </si>
  <si>
    <r>
      <rPr>
        <sz val="10"/>
        <color theme="1"/>
        <rFont val="メイリオ"/>
        <family val="3"/>
        <charset val="128"/>
      </rPr>
      <t>機器の搬出入の扉については、機器の搬入に支障のない大きさとし、材質は鋼製とすること。</t>
    </r>
    <phoneticPr fontId="22"/>
  </si>
  <si>
    <r>
      <rPr>
        <sz val="10"/>
        <color theme="1"/>
        <rFont val="メイリオ"/>
        <family val="3"/>
        <charset val="128"/>
      </rPr>
      <t>すべての棟の鉄部・鋼製建具（鉄骨階段・アルミ製・ステンレス製を除く。）の塗装については、材料は耐候性塗料（</t>
    </r>
    <r>
      <rPr>
        <sz val="10"/>
        <color theme="1"/>
        <rFont val="Arial"/>
        <family val="2"/>
      </rPr>
      <t>DP</t>
    </r>
    <r>
      <rPr>
        <sz val="10"/>
        <color theme="1"/>
        <rFont val="メイリオ"/>
        <family val="3"/>
        <charset val="128"/>
      </rPr>
      <t>）同等以上とすること。</t>
    </r>
    <phoneticPr fontId="22"/>
  </si>
  <si>
    <r>
      <rPr>
        <sz val="10"/>
        <color theme="1"/>
        <rFont val="メイリオ"/>
        <family val="3"/>
        <charset val="128"/>
      </rPr>
      <t>階段を鉄骨とする場合は、溶融亜鉛メッキ仕上げとすること。</t>
    </r>
    <phoneticPr fontId="22"/>
  </si>
  <si>
    <r>
      <rPr>
        <sz val="10"/>
        <color theme="1"/>
        <rFont val="メイリオ"/>
        <family val="3"/>
        <charset val="128"/>
      </rPr>
      <t>屋上に機器を設置する場合は、階段室を設けること。また、機器を設置しない場合においても、階段やタラップを設ける等により安全に屋上の状況確認ができるよう動線を確保すること。</t>
    </r>
    <phoneticPr fontId="22"/>
  </si>
  <si>
    <r>
      <rPr>
        <sz val="10"/>
        <color theme="1"/>
        <rFont val="メイリオ"/>
        <family val="3"/>
        <charset val="128"/>
      </rPr>
      <t>屋上ハッチ・タラップについては、ステンレス製とすること。</t>
    </r>
    <phoneticPr fontId="22"/>
  </si>
  <si>
    <r>
      <rPr>
        <sz val="10"/>
        <color theme="1"/>
        <rFont val="メイリオ"/>
        <family val="3"/>
        <charset val="128"/>
      </rPr>
      <t>室内に配管を布設する際は、結露を抑制するため、外気の流入・流出を考慮すること。</t>
    </r>
    <phoneticPr fontId="22"/>
  </si>
  <si>
    <r>
      <rPr>
        <sz val="10"/>
        <color theme="1"/>
        <rFont val="メイリオ"/>
        <family val="3"/>
        <charset val="128"/>
      </rPr>
      <t>管理棟には動線等に配慮しつつ次の各室を設ける。各室は必要に応じて仕切り壁を設けること。
◇監視室　　◇小会議室　　◇休憩室　　◇湯沸室　　◇洗面・便所・浴室　
◇書庫及び倉庫　◇更衣室　◇電気室　　◇送水ポンプ室　◇逆洗ポンプ室　
◇発電機室　　◇薬注室　　◇水質試験室　　◇水質計器室</t>
    </r>
    <phoneticPr fontId="22"/>
  </si>
  <si>
    <r>
      <rPr>
        <sz val="10"/>
        <color theme="1"/>
        <rFont val="メイリオ"/>
        <family val="3"/>
        <charset val="128"/>
      </rPr>
      <t>管理棟の小会議室は、８人程度収容できる広さとすること。</t>
    </r>
    <phoneticPr fontId="22"/>
  </si>
  <si>
    <r>
      <rPr>
        <sz val="10"/>
        <color theme="1"/>
        <rFont val="メイリオ"/>
        <family val="3"/>
        <charset val="128"/>
      </rPr>
      <t>発電機室は騒音対策を施し、また、薬注室は室温上昇による次亜塩素酸ナトリウムの濃度低下に考慮する。</t>
    </r>
    <phoneticPr fontId="22"/>
  </si>
  <si>
    <r>
      <rPr>
        <sz val="10.5"/>
        <color theme="1"/>
        <rFont val="メイリオ"/>
        <family val="3"/>
        <charset val="128"/>
      </rPr>
      <t>⑨　建築附帯設備設計</t>
    </r>
  </si>
  <si>
    <r>
      <rPr>
        <sz val="10"/>
        <color theme="1"/>
        <rFont val="メイリオ"/>
        <family val="3"/>
        <charset val="128"/>
      </rPr>
      <t>新設する建築物等の附帯設備において、建築物等の用途に応じて、以下に示す項目のうち、必要な項目の設計を行うこと。</t>
    </r>
    <phoneticPr fontId="22"/>
  </si>
  <si>
    <r>
      <rPr>
        <sz val="10"/>
        <color theme="1"/>
        <rFont val="メイリオ"/>
        <family val="3"/>
        <charset val="128"/>
      </rPr>
      <t>（建築電気設備）</t>
    </r>
    <phoneticPr fontId="22"/>
  </si>
  <si>
    <r>
      <rPr>
        <sz val="10"/>
        <color theme="1"/>
        <rFont val="メイリオ"/>
        <family val="3"/>
        <charset val="128"/>
      </rPr>
      <t>電灯設備</t>
    </r>
    <phoneticPr fontId="22"/>
  </si>
  <si>
    <r>
      <rPr>
        <sz val="10"/>
        <color theme="1"/>
        <rFont val="メイリオ"/>
        <family val="3"/>
        <charset val="128"/>
      </rPr>
      <t>コンセント設備</t>
    </r>
    <phoneticPr fontId="22"/>
  </si>
  <si>
    <r>
      <rPr>
        <sz val="10"/>
        <color theme="1"/>
        <rFont val="メイリオ"/>
        <family val="3"/>
        <charset val="128"/>
      </rPr>
      <t>動力設備</t>
    </r>
    <phoneticPr fontId="22"/>
  </si>
  <si>
    <r>
      <rPr>
        <sz val="10"/>
        <color theme="1"/>
        <rFont val="メイリオ"/>
        <family val="3"/>
        <charset val="128"/>
      </rPr>
      <t>非常灯・誘導灯設備</t>
    </r>
    <phoneticPr fontId="22"/>
  </si>
  <si>
    <r>
      <rPr>
        <sz val="10"/>
        <color theme="1"/>
        <rFont val="メイリオ"/>
        <family val="3"/>
        <charset val="128"/>
      </rPr>
      <t>自動火災報知設備</t>
    </r>
    <phoneticPr fontId="22"/>
  </si>
  <si>
    <r>
      <rPr>
        <sz val="10"/>
        <color theme="1"/>
        <rFont val="メイリオ"/>
        <family val="3"/>
        <charset val="128"/>
      </rPr>
      <t>電話設備</t>
    </r>
    <phoneticPr fontId="22"/>
  </si>
  <si>
    <r>
      <rPr>
        <sz val="10"/>
        <color theme="1"/>
        <rFont val="メイリオ"/>
        <family val="3"/>
        <charset val="128"/>
      </rPr>
      <t>放送設備</t>
    </r>
    <phoneticPr fontId="22"/>
  </si>
  <si>
    <r>
      <rPr>
        <sz val="10"/>
        <color theme="1"/>
        <rFont val="メイリオ"/>
        <family val="3"/>
        <charset val="128"/>
      </rPr>
      <t>通信・情報設備</t>
    </r>
    <phoneticPr fontId="22"/>
  </si>
  <si>
    <r>
      <rPr>
        <sz val="10"/>
        <color theme="1"/>
        <rFont val="メイリオ"/>
        <family val="3"/>
        <charset val="128"/>
      </rPr>
      <t>避雷設備</t>
    </r>
    <phoneticPr fontId="22"/>
  </si>
  <si>
    <r>
      <rPr>
        <sz val="10"/>
        <color theme="1"/>
        <rFont val="メイリオ"/>
        <family val="3"/>
        <charset val="128"/>
      </rPr>
      <t>その他必要な設備</t>
    </r>
    <phoneticPr fontId="22"/>
  </si>
  <si>
    <r>
      <rPr>
        <sz val="10"/>
        <color theme="1"/>
        <rFont val="メイリオ"/>
        <family val="3"/>
        <charset val="128"/>
      </rPr>
      <t>照明は、原則ＬＥＤを採用すること。</t>
    </r>
    <phoneticPr fontId="22"/>
  </si>
  <si>
    <r>
      <rPr>
        <sz val="10"/>
        <color theme="1"/>
        <rFont val="メイリオ"/>
        <family val="3"/>
        <charset val="128"/>
      </rPr>
      <t>必要に応じて保安照明を設置すること。</t>
    </r>
    <phoneticPr fontId="22"/>
  </si>
  <si>
    <r>
      <rPr>
        <sz val="10"/>
        <color theme="1"/>
        <rFont val="メイリオ"/>
        <family val="3"/>
        <charset val="128"/>
      </rPr>
      <t>放送設備や電話設備等、既設設備との取り合いに配慮すること。</t>
    </r>
    <phoneticPr fontId="22"/>
  </si>
  <si>
    <r>
      <rPr>
        <sz val="10"/>
        <color theme="1"/>
        <rFont val="メイリオ"/>
        <family val="3"/>
        <charset val="128"/>
      </rPr>
      <t>予備配管を設ける等、将来の更新時や維持管理に配慮すること。</t>
    </r>
    <phoneticPr fontId="22"/>
  </si>
  <si>
    <r>
      <rPr>
        <sz val="10"/>
        <color theme="1"/>
        <rFont val="メイリオ"/>
        <family val="3"/>
        <charset val="128"/>
      </rPr>
      <t>コンセントは用途に適した形式・容量を確保し、適切な位置に配置すること。</t>
    </r>
    <phoneticPr fontId="22"/>
  </si>
  <si>
    <r>
      <rPr>
        <sz val="10"/>
        <color theme="1"/>
        <rFont val="メイリオ"/>
        <family val="3"/>
        <charset val="128"/>
      </rPr>
      <t>（建築機械設備）</t>
    </r>
    <phoneticPr fontId="22"/>
  </si>
  <si>
    <t>●</t>
    <phoneticPr fontId="22"/>
  </si>
  <si>
    <r>
      <rPr>
        <sz val="10"/>
        <color theme="1"/>
        <rFont val="メイリオ"/>
        <family val="3"/>
        <charset val="128"/>
      </rPr>
      <t>空調換気設備</t>
    </r>
    <phoneticPr fontId="22"/>
  </si>
  <si>
    <r>
      <rPr>
        <sz val="10"/>
        <color theme="1"/>
        <rFont val="メイリオ"/>
        <family val="3"/>
        <charset val="128"/>
      </rPr>
      <t>給排水衛生設備</t>
    </r>
    <phoneticPr fontId="22"/>
  </si>
  <si>
    <r>
      <rPr>
        <sz val="10"/>
        <color theme="1"/>
        <rFont val="メイリオ"/>
        <family val="3"/>
        <charset val="128"/>
      </rPr>
      <t>衛生器具設備</t>
    </r>
    <phoneticPr fontId="22"/>
  </si>
  <si>
    <r>
      <rPr>
        <sz val="10"/>
        <color theme="1"/>
        <rFont val="メイリオ"/>
        <family val="3"/>
        <charset val="128"/>
      </rPr>
      <t>消火設備</t>
    </r>
    <phoneticPr fontId="22"/>
  </si>
  <si>
    <r>
      <rPr>
        <sz val="10"/>
        <color theme="1"/>
        <rFont val="メイリオ"/>
        <family val="3"/>
        <charset val="128"/>
      </rPr>
      <t>消火設備及び危険物貯蔵所等を適切に配置すること。</t>
    </r>
    <phoneticPr fontId="22"/>
  </si>
  <si>
    <r>
      <rPr>
        <sz val="10"/>
        <color theme="1"/>
        <rFont val="メイリオ"/>
        <family val="3"/>
        <charset val="128"/>
      </rPr>
      <t>⑩　その他付帯設備設計</t>
    </r>
    <phoneticPr fontId="22"/>
  </si>
  <si>
    <r>
      <rPr>
        <sz val="10"/>
        <color theme="1"/>
        <rFont val="メイリオ"/>
        <family val="3"/>
        <charset val="128"/>
      </rPr>
      <t>（フェンス）</t>
    </r>
    <phoneticPr fontId="22"/>
  </si>
  <si>
    <r>
      <rPr>
        <sz val="10"/>
        <color theme="1"/>
        <rFont val="メイリオ"/>
        <family val="3"/>
        <charset val="128"/>
      </rPr>
      <t>●</t>
    </r>
  </si>
  <si>
    <r>
      <rPr>
        <sz val="10"/>
        <color theme="1"/>
        <rFont val="メイリオ"/>
        <family val="3"/>
        <charset val="128"/>
      </rPr>
      <t>フェンスは、本工事に伴い撤去が必要となった既設部分について、新設すること。
フェンスは、場外からの危険物等の投げ入れ、進入等が容易にできない構造とすること。また、腐食に強く耐久性があり、忍び返し等現状の形状に合わせた、高さ</t>
    </r>
    <r>
      <rPr>
        <sz val="10"/>
        <color theme="1"/>
        <rFont val="Arial"/>
        <family val="2"/>
      </rPr>
      <t>2.1m</t>
    </r>
    <r>
      <rPr>
        <sz val="10"/>
        <color theme="1"/>
        <rFont val="メイリオ"/>
        <family val="3"/>
        <charset val="128"/>
      </rPr>
      <t>（忍び返しを含む）以上のフェンスを設置すること。</t>
    </r>
    <phoneticPr fontId="22"/>
  </si>
  <si>
    <r>
      <rPr>
        <sz val="10"/>
        <color theme="1"/>
        <rFont val="メイリオ"/>
        <family val="3"/>
        <charset val="128"/>
      </rPr>
      <t>（場内屋外照明設備）</t>
    </r>
    <phoneticPr fontId="22"/>
  </si>
  <si>
    <r>
      <rPr>
        <sz val="10"/>
        <color theme="1"/>
        <rFont val="メイリオ"/>
        <family val="3"/>
        <charset val="128"/>
      </rPr>
      <t>場内屋外照明設備は、すべて既設を撤去し新設すること。</t>
    </r>
    <phoneticPr fontId="22"/>
  </si>
  <si>
    <r>
      <rPr>
        <sz val="10"/>
        <color theme="1"/>
        <rFont val="メイリオ"/>
        <family val="3"/>
        <charset val="128"/>
      </rPr>
      <t>場内屋外照明設備は、原則として、ＬＥＤ式の屋外灯を設置すること。また、周辺住民に配慮しながらも、夜間点検管理の保安用、維持管理用に支障がない照度を確保できる配置とすること。</t>
    </r>
    <phoneticPr fontId="22"/>
  </si>
  <si>
    <r>
      <rPr>
        <sz val="10"/>
        <color theme="1"/>
        <rFont val="メイリオ"/>
        <family val="3"/>
        <charset val="128"/>
      </rPr>
      <t>点滅方式は外光・人感による自動点滅あるいは時間点滅が可能な方式とし、系統ごとの入り切り操作が可能とすること。</t>
    </r>
    <phoneticPr fontId="22"/>
  </si>
  <si>
    <r>
      <rPr>
        <sz val="10"/>
        <color theme="1"/>
        <rFont val="メイリオ"/>
        <family val="3"/>
        <charset val="128"/>
      </rPr>
      <t>ランプ等の交換が容易な構造とすること。</t>
    </r>
    <phoneticPr fontId="22"/>
  </si>
  <si>
    <r>
      <rPr>
        <sz val="10"/>
        <color theme="1"/>
        <rFont val="メイリオ"/>
        <family val="3"/>
        <charset val="128"/>
      </rPr>
      <t>（階段、スロープ及び手摺等）</t>
    </r>
    <phoneticPr fontId="22"/>
  </si>
  <si>
    <r>
      <rPr>
        <sz val="10"/>
        <color theme="1"/>
        <rFont val="メイリオ"/>
        <family val="3"/>
        <charset val="128"/>
      </rPr>
      <t>各施設の維持管理が安全に行えるよう、階段（滑り止め付き）、スロープ（滑り止め付き）及び手摺等を設置すること。なお、手摺高さは</t>
    </r>
    <r>
      <rPr>
        <sz val="10"/>
        <color theme="1"/>
        <rFont val="Arial"/>
        <family val="2"/>
      </rPr>
      <t>1.1</t>
    </r>
    <r>
      <rPr>
        <sz val="10"/>
        <color theme="1"/>
        <rFont val="メイリオ"/>
        <family val="3"/>
        <charset val="128"/>
      </rPr>
      <t>ｍを標準とする。</t>
    </r>
    <phoneticPr fontId="22"/>
  </si>
  <si>
    <r>
      <rPr>
        <sz val="10"/>
        <color theme="1"/>
        <rFont val="メイリオ"/>
        <family val="3"/>
        <charset val="128"/>
      </rPr>
      <t>各施設には維持管理性が良いホイストクレーン等吊り具装置を配置すること。</t>
    </r>
    <phoneticPr fontId="22"/>
  </si>
  <si>
    <r>
      <rPr>
        <sz val="10"/>
        <color theme="1"/>
        <rFont val="メイリオ"/>
        <family val="3"/>
        <charset val="128"/>
      </rPr>
      <t>各施設には、設備機器の搬入及び搬出のためのホイストクレーンや開口等を設置すること。</t>
    </r>
    <phoneticPr fontId="22"/>
  </si>
  <si>
    <r>
      <rPr>
        <sz val="10"/>
        <rFont val="メイリオ"/>
        <family val="3"/>
        <charset val="128"/>
      </rPr>
      <t>（場内整備）</t>
    </r>
    <phoneticPr fontId="22"/>
  </si>
  <si>
    <r>
      <rPr>
        <sz val="10"/>
        <rFont val="メイリオ"/>
        <family val="3"/>
        <charset val="128"/>
      </rPr>
      <t>－</t>
    </r>
  </si>
  <si>
    <r>
      <rPr>
        <sz val="10"/>
        <rFont val="メイリオ"/>
        <family val="3"/>
        <charset val="128"/>
      </rPr>
      <t>●</t>
    </r>
    <phoneticPr fontId="22"/>
  </si>
  <si>
    <r>
      <rPr>
        <sz val="10"/>
        <rFont val="メイリオ"/>
        <family val="3"/>
        <charset val="128"/>
      </rPr>
      <t>場内整備において、周囲の景観に配慮すること。</t>
    </r>
    <phoneticPr fontId="22"/>
  </si>
  <si>
    <r>
      <rPr>
        <sz val="10"/>
        <rFont val="メイリオ"/>
        <family val="3"/>
        <charset val="128"/>
      </rPr>
      <t>工事用の進入道路は、正門側ではなく、場内東側の既設発電気室・倉庫近傍に整備すること。</t>
    </r>
    <phoneticPr fontId="22"/>
  </si>
  <si>
    <r>
      <rPr>
        <sz val="10"/>
        <rFont val="メイリオ"/>
        <family val="3"/>
        <charset val="128"/>
      </rPr>
      <t>緑地帯を設置し、車道部分、歩道部分は舗装を行うこと。</t>
    </r>
    <phoneticPr fontId="22"/>
  </si>
  <si>
    <r>
      <rPr>
        <sz val="10"/>
        <rFont val="メイリオ"/>
        <family val="3"/>
        <charset val="128"/>
      </rPr>
      <t>車道部分の舗装構成は、重荷重車両（</t>
    </r>
    <r>
      <rPr>
        <sz val="10"/>
        <rFont val="Arial"/>
        <family val="2"/>
      </rPr>
      <t>T-25</t>
    </r>
    <r>
      <rPr>
        <sz val="10"/>
        <rFont val="メイリオ"/>
        <family val="3"/>
        <charset val="128"/>
      </rPr>
      <t>）対応とすること。</t>
    </r>
    <phoneticPr fontId="22"/>
  </si>
  <si>
    <r>
      <rPr>
        <sz val="10"/>
        <rFont val="メイリオ"/>
        <family val="3"/>
        <charset val="128"/>
      </rPr>
      <t>来客用及び市職員用の駐車場スペース（職員用：約</t>
    </r>
    <r>
      <rPr>
        <sz val="10"/>
        <rFont val="Arial"/>
        <family val="2"/>
      </rPr>
      <t>90</t>
    </r>
    <r>
      <rPr>
        <sz val="10"/>
        <rFont val="メイリオ"/>
        <family val="3"/>
        <charset val="128"/>
      </rPr>
      <t>台、施設管理業者用：約</t>
    </r>
    <r>
      <rPr>
        <sz val="10"/>
        <rFont val="Arial"/>
        <family val="2"/>
      </rPr>
      <t>10</t>
    </r>
    <r>
      <rPr>
        <sz val="10"/>
        <rFont val="メイリオ"/>
        <family val="3"/>
        <charset val="128"/>
      </rPr>
      <t>台）を、管理棟周り、上下水道局庁舎南側に可能な限り確保すること。駐車場は、工事中、常時</t>
    </r>
    <r>
      <rPr>
        <sz val="10"/>
        <rFont val="Arial"/>
        <family val="2"/>
      </rPr>
      <t>90</t>
    </r>
    <r>
      <rPr>
        <sz val="10"/>
        <rFont val="メイリオ"/>
        <family val="3"/>
        <charset val="128"/>
      </rPr>
      <t>台程度の駐車が可能とすること。</t>
    </r>
    <phoneticPr fontId="22"/>
  </si>
  <si>
    <r>
      <rPr>
        <sz val="10"/>
        <rFont val="メイリオ"/>
        <family val="3"/>
        <charset val="128"/>
      </rPr>
      <t>施設、設備の洗浄及び樹木への散水に利用するため、場内散水栓は蛇口とし、手洗い又は足洗いが可能な散水栓（地上式）を各施設及び適所に設置すること。</t>
    </r>
    <phoneticPr fontId="22"/>
  </si>
  <si>
    <r>
      <rPr>
        <sz val="10"/>
        <rFont val="メイリオ"/>
        <family val="3"/>
        <charset val="128"/>
      </rPr>
      <t>災害時に応急給水が可能なよう消火栓（地上式）を設置すること。</t>
    </r>
    <phoneticPr fontId="22"/>
  </si>
  <si>
    <r>
      <rPr>
        <sz val="10"/>
        <rFont val="メイリオ"/>
        <family val="3"/>
        <charset val="128"/>
      </rPr>
      <t>上下水道局庁舎南側については、緊急車両（漏水修理対応等、</t>
    </r>
    <r>
      <rPr>
        <sz val="10"/>
        <rFont val="Arial"/>
        <family val="2"/>
      </rPr>
      <t>4t</t>
    </r>
    <r>
      <rPr>
        <sz val="10"/>
        <rFont val="メイリオ"/>
        <family val="3"/>
        <charset val="128"/>
      </rPr>
      <t>タンク車ほか）通行用のスペースを確保すること。</t>
    </r>
    <phoneticPr fontId="22"/>
  </si>
  <si>
    <r>
      <rPr>
        <sz val="10"/>
        <rFont val="メイリオ"/>
        <family val="3"/>
        <charset val="128"/>
      </rPr>
      <t>職員用駐車場のスペースが確保できない場合は、代替案を提示すること。</t>
    </r>
    <phoneticPr fontId="22"/>
  </si>
  <si>
    <r>
      <rPr>
        <sz val="10"/>
        <color theme="1"/>
        <rFont val="メイリオ"/>
        <family val="3"/>
        <charset val="128"/>
      </rPr>
      <t>（倉庫棟）</t>
    </r>
    <phoneticPr fontId="22"/>
  </si>
  <si>
    <r>
      <rPr>
        <sz val="10"/>
        <color theme="1"/>
        <rFont val="メイリオ"/>
        <family val="3"/>
        <charset val="128"/>
      </rPr>
      <t>既存倉庫を撤去し、代替施設となる倉庫棟を新設する。貯蔵品保管スペースと水道課保管スペースを確保すること。構造は鉄骨平屋造とする。</t>
    </r>
    <phoneticPr fontId="22"/>
  </si>
  <si>
    <r>
      <rPr>
        <sz val="10"/>
        <color theme="1"/>
        <rFont val="メイリオ"/>
        <family val="3"/>
        <charset val="128"/>
      </rPr>
      <t>倉庫に保管する貯蔵品等としては、漏水修繕材料の他、水中ポンプ等の浄水設備、鋳鉄管等の工事材料を想定している。</t>
    </r>
    <phoneticPr fontId="22"/>
  </si>
  <si>
    <r>
      <rPr>
        <sz val="10"/>
        <color theme="1"/>
        <rFont val="メイリオ"/>
        <family val="3"/>
        <charset val="128"/>
      </rPr>
      <t>倉庫棟の建築面積は、貯蔵品倉庫に約</t>
    </r>
    <r>
      <rPr>
        <sz val="10"/>
        <color theme="1"/>
        <rFont val="Arial"/>
        <family val="2"/>
      </rPr>
      <t>78m2</t>
    </r>
    <r>
      <rPr>
        <sz val="10"/>
        <color theme="1"/>
        <rFont val="メイリオ"/>
        <family val="3"/>
        <charset val="128"/>
      </rPr>
      <t>、水道課倉庫に約</t>
    </r>
    <r>
      <rPr>
        <sz val="10"/>
        <color theme="1"/>
        <rFont val="Arial"/>
        <family val="2"/>
      </rPr>
      <t>34m2</t>
    </r>
    <r>
      <rPr>
        <sz val="10"/>
        <color theme="1"/>
        <rFont val="メイリオ"/>
        <family val="3"/>
        <charset val="128"/>
      </rPr>
      <t>の計</t>
    </r>
    <r>
      <rPr>
        <sz val="10"/>
        <color theme="1"/>
        <rFont val="Arial"/>
        <family val="2"/>
      </rPr>
      <t>112m2</t>
    </r>
    <r>
      <rPr>
        <sz val="10"/>
        <color theme="1"/>
        <rFont val="メイリオ"/>
        <family val="3"/>
        <charset val="128"/>
      </rPr>
      <t>程度を確保すること。また、それぞれの倉庫には、両開きの開口ドアを設けるとともに、貯蔵品倉庫には幅</t>
    </r>
    <r>
      <rPr>
        <sz val="10"/>
        <color theme="1"/>
        <rFont val="Arial"/>
        <family val="2"/>
      </rPr>
      <t>3m</t>
    </r>
    <r>
      <rPr>
        <sz val="10"/>
        <color theme="1"/>
        <rFont val="メイリオ"/>
        <family val="3"/>
        <charset val="128"/>
      </rPr>
      <t>程度のシャッターも設けること。</t>
    </r>
    <phoneticPr fontId="22"/>
  </si>
  <si>
    <r>
      <rPr>
        <sz val="10"/>
        <color theme="1"/>
        <rFont val="メイリオ"/>
        <family val="3"/>
        <charset val="128"/>
      </rPr>
      <t>（公用車駐車場）</t>
    </r>
    <phoneticPr fontId="22"/>
  </si>
  <si>
    <r>
      <rPr>
        <sz val="10"/>
        <color theme="1"/>
        <rFont val="メイリオ"/>
        <family val="3"/>
        <charset val="128"/>
      </rPr>
      <t>浄水場内の西側管理道路の整備に伴い、既設車庫</t>
    </r>
    <r>
      <rPr>
        <sz val="10"/>
        <color theme="1"/>
        <rFont val="Arial"/>
        <family val="2"/>
      </rPr>
      <t>×2</t>
    </r>
    <r>
      <rPr>
        <sz val="10"/>
        <color theme="1"/>
        <rFont val="メイリオ"/>
        <family val="3"/>
        <charset val="128"/>
      </rPr>
      <t>棟を撤去し、新たな公用車等駐車場（</t>
    </r>
    <r>
      <rPr>
        <sz val="10"/>
        <color theme="1"/>
        <rFont val="Arial"/>
        <family val="2"/>
      </rPr>
      <t>35</t>
    </r>
    <r>
      <rPr>
        <sz val="10"/>
        <color theme="1"/>
        <rFont val="メイリオ"/>
        <family val="3"/>
        <charset val="128"/>
      </rPr>
      <t>台）を整備する。</t>
    </r>
    <phoneticPr fontId="22"/>
  </si>
  <si>
    <r>
      <rPr>
        <sz val="10"/>
        <color theme="1"/>
        <rFont val="メイリオ"/>
        <family val="3"/>
        <charset val="128"/>
      </rPr>
      <t>（給水）</t>
    </r>
    <phoneticPr fontId="22"/>
  </si>
  <si>
    <r>
      <rPr>
        <sz val="10"/>
        <color theme="1"/>
        <rFont val="メイリオ"/>
        <family val="3"/>
        <charset val="128"/>
      </rPr>
      <t>川東浄水場内の更新工事範囲内の給水管は、すべて撤去し新設すること。</t>
    </r>
    <phoneticPr fontId="22"/>
  </si>
  <si>
    <r>
      <rPr>
        <sz val="10"/>
        <color theme="1"/>
        <rFont val="メイリオ"/>
        <family val="3"/>
        <charset val="128"/>
      </rPr>
      <t>（雨水排水）</t>
    </r>
    <phoneticPr fontId="22"/>
  </si>
  <si>
    <r>
      <rPr>
        <sz val="10"/>
        <color theme="1"/>
        <rFont val="メイリオ"/>
        <family val="3"/>
        <charset val="128"/>
      </rPr>
      <t>川東浄水場内の更新工事範囲内の雨水排水管は、すべて撤去し新設すること。</t>
    </r>
    <phoneticPr fontId="22"/>
  </si>
  <si>
    <r>
      <rPr>
        <sz val="10"/>
        <color theme="1"/>
        <rFont val="メイリオ"/>
        <family val="3"/>
        <charset val="128"/>
      </rPr>
      <t>雨水排水は、場内の既設との排水側溝まで接続すること。但し、既設排水側溝の排水能力に支障がないことを確認し、支障があると判断される場合にはその対策を行うこと。</t>
    </r>
    <phoneticPr fontId="22"/>
  </si>
  <si>
    <r>
      <rPr>
        <sz val="10"/>
        <color theme="1"/>
        <rFont val="メイリオ"/>
        <family val="3"/>
        <charset val="128"/>
      </rPr>
      <t>（汚水排水）</t>
    </r>
    <phoneticPr fontId="22"/>
  </si>
  <si>
    <r>
      <rPr>
        <sz val="10"/>
        <color theme="1"/>
        <rFont val="メイリオ"/>
        <family val="3"/>
        <charset val="128"/>
      </rPr>
      <t>川東浄水場内の更新工事範囲内の既設建築物の汚水及び雑用水配管は、すべて撤去し新設すること。</t>
    </r>
    <phoneticPr fontId="22"/>
  </si>
  <si>
    <r>
      <rPr>
        <sz val="10"/>
        <color theme="1"/>
        <rFont val="メイリオ"/>
        <family val="3"/>
        <charset val="128"/>
      </rPr>
      <t>水質検査用等の薬品等を含む排水は適正に処理すること。</t>
    </r>
    <phoneticPr fontId="22"/>
  </si>
  <si>
    <r>
      <rPr>
        <sz val="10"/>
        <color theme="1"/>
        <rFont val="メイリオ"/>
        <family val="3"/>
        <charset val="128"/>
      </rPr>
      <t>新設する建築物の汚水管は、公道上の公共下水道へ接続すること。</t>
    </r>
    <phoneticPr fontId="22"/>
  </si>
  <si>
    <r>
      <rPr>
        <sz val="10"/>
        <color theme="1"/>
        <rFont val="メイリオ"/>
        <family val="3"/>
        <charset val="128"/>
      </rPr>
      <t>（サンプリング）</t>
    </r>
    <phoneticPr fontId="22"/>
  </si>
  <si>
    <r>
      <rPr>
        <sz val="10"/>
        <color theme="1"/>
        <rFont val="メイリオ"/>
        <family val="3"/>
        <charset val="128"/>
      </rPr>
      <t>安定した水処理に必要なサンプリングを行うため、適切な箇所にサンプリングポンプ及びサンプリング配管を新設すること。サンプリング水は、新設管理棟の水質試験室への送水が可能となるよう整備を行うこと。</t>
    </r>
    <phoneticPr fontId="22"/>
  </si>
  <si>
    <r>
      <rPr>
        <sz val="10"/>
        <color theme="1"/>
        <rFont val="メイリオ"/>
        <family val="3"/>
        <charset val="128"/>
      </rPr>
      <t>⑪　既設施設撤去設計</t>
    </r>
    <phoneticPr fontId="22"/>
  </si>
  <si>
    <r>
      <rPr>
        <sz val="10"/>
        <color theme="1"/>
        <rFont val="メイリオ"/>
        <family val="3"/>
        <charset val="128"/>
      </rPr>
      <t>構造物及び設備の新設又は更新に伴い、支障又は不要となる既設施設及び設備は、撤去すること。また、既設設備撤去後のスペース活用も考慮すること。</t>
    </r>
    <phoneticPr fontId="22"/>
  </si>
  <si>
    <r>
      <rPr>
        <sz val="10"/>
        <color theme="1"/>
        <rFont val="メイリオ"/>
        <family val="3"/>
        <charset val="128"/>
      </rPr>
      <t>撤去対象となる構造物の地下部及び既設杭は、原則、すべて撤去すること。</t>
    </r>
    <phoneticPr fontId="22"/>
  </si>
  <si>
    <t>既設撤去・取壊しの対象施設は以下のとおりである。
・電気・ポンプ室　・発電機室・倉庫　・浄水池　・着水池No1、No2　・公用車車庫×2棟　・管理棟　・管理棟車庫　・資材置き場　・倉庫　・弁室、コンクリート小構造物など</t>
    <phoneticPr fontId="22"/>
  </si>
  <si>
    <r>
      <t>4.3.3</t>
    </r>
    <r>
      <rPr>
        <sz val="10"/>
        <color theme="1"/>
        <rFont val="メイリオ"/>
        <family val="3"/>
        <charset val="128"/>
      </rPr>
      <t>　配水施設設計に関する事項（土木の既設撤去・改修設計）
母智丘配水池の土木工事に係る既設撤去及び改修・補強設計を行うこと。</t>
    </r>
    <phoneticPr fontId="22"/>
  </si>
  <si>
    <r>
      <rPr>
        <sz val="10"/>
        <color theme="1"/>
        <rFont val="メイリオ"/>
        <family val="3"/>
        <charset val="128"/>
      </rPr>
      <t>①　共通</t>
    </r>
    <phoneticPr fontId="22"/>
  </si>
  <si>
    <r>
      <rPr>
        <sz val="10"/>
        <color theme="1"/>
        <rFont val="メイリオ"/>
        <family val="3"/>
        <charset val="128"/>
      </rPr>
      <t>母智丘配水池は地震動レベル１に対応した耐震補強とすること。</t>
    </r>
    <phoneticPr fontId="22"/>
  </si>
  <si>
    <r>
      <rPr>
        <sz val="10"/>
        <color theme="1"/>
        <rFont val="メイリオ"/>
        <family val="3"/>
        <charset val="128"/>
      </rPr>
      <t>②　改修設計</t>
    </r>
    <phoneticPr fontId="22"/>
  </si>
  <si>
    <r>
      <rPr>
        <sz val="10"/>
        <color theme="1"/>
        <rFont val="メイリオ"/>
        <family val="3"/>
        <charset val="128"/>
      </rPr>
      <t>川東浄水場の配水池及び送水ポンプが使用可能となった後に</t>
    </r>
    <r>
      <rPr>
        <sz val="10"/>
        <color theme="1"/>
        <rFont val="Arial"/>
        <family val="2"/>
      </rPr>
      <t>1</t>
    </r>
    <r>
      <rPr>
        <sz val="10"/>
        <color theme="1"/>
        <rFont val="メイリオ"/>
        <family val="3"/>
        <charset val="128"/>
      </rPr>
      <t>池ずつ工事を行うこと。</t>
    </r>
    <phoneticPr fontId="22"/>
  </si>
  <si>
    <r>
      <rPr>
        <sz val="10"/>
        <color theme="1"/>
        <rFont val="メイリオ"/>
        <family val="3"/>
        <charset val="128"/>
      </rPr>
      <t>発生した産業廃棄物は適正に処理すること。</t>
    </r>
    <phoneticPr fontId="22"/>
  </si>
  <si>
    <r>
      <rPr>
        <sz val="10"/>
        <color theme="1"/>
        <rFont val="メイリオ"/>
        <family val="3"/>
        <charset val="128"/>
      </rPr>
      <t>③　補強設計</t>
    </r>
    <phoneticPr fontId="22"/>
  </si>
  <si>
    <r>
      <rPr>
        <sz val="10"/>
        <color theme="1"/>
        <rFont val="メイリオ"/>
        <family val="3"/>
        <charset val="128"/>
      </rPr>
      <t>既設２池ともに、底版の耐震補強を行うこと。</t>
    </r>
    <phoneticPr fontId="22"/>
  </si>
  <si>
    <r>
      <rPr>
        <sz val="10"/>
        <color theme="1"/>
        <rFont val="メイリオ"/>
        <family val="3"/>
        <charset val="128"/>
      </rPr>
      <t>底版の増し打ちコンクリートの施工前にコンクリートの目荒しを行うこと。</t>
    </r>
    <phoneticPr fontId="22"/>
  </si>
  <si>
    <r>
      <rPr>
        <sz val="10"/>
        <color theme="1"/>
        <rFont val="メイリオ"/>
        <family val="3"/>
        <charset val="128"/>
      </rPr>
      <t>差し筋アンカー、鉄筋量は計算書に準じた量を施工すること。</t>
    </r>
    <phoneticPr fontId="22"/>
  </si>
  <si>
    <r>
      <t>4.4</t>
    </r>
    <r>
      <rPr>
        <sz val="10"/>
        <color theme="1"/>
        <rFont val="メイリオ"/>
        <family val="3"/>
        <charset val="128"/>
      </rPr>
      <t>　施工に関する事項</t>
    </r>
    <phoneticPr fontId="22"/>
  </si>
  <si>
    <r>
      <t>4.4.1</t>
    </r>
    <r>
      <rPr>
        <sz val="10"/>
        <color theme="1"/>
        <rFont val="メイリオ"/>
        <family val="3"/>
        <charset val="128"/>
      </rPr>
      <t>　施工の安全性及び水処理の安定性確保に関する事項</t>
    </r>
    <phoneticPr fontId="22"/>
  </si>
  <si>
    <r>
      <t>1)</t>
    </r>
    <r>
      <rPr>
        <sz val="10"/>
        <color rgb="FF000000"/>
        <rFont val="メイリオ"/>
        <family val="3"/>
        <charset val="128"/>
      </rPr>
      <t>　工事中の事故防止</t>
    </r>
    <phoneticPr fontId="22"/>
  </si>
  <si>
    <r>
      <rPr>
        <sz val="10"/>
        <color theme="1"/>
        <rFont val="メイリオ"/>
        <family val="3"/>
        <charset val="128"/>
      </rPr>
      <t>想定される事故に対する安全対策を策定すること。</t>
    </r>
    <phoneticPr fontId="22"/>
  </si>
  <si>
    <r>
      <rPr>
        <sz val="10"/>
        <color theme="1"/>
        <rFont val="メイリオ"/>
        <family val="3"/>
        <charset val="128"/>
      </rPr>
      <t>事故を未然に防ぐための安全管理体制を構築すること。</t>
    </r>
    <phoneticPr fontId="22"/>
  </si>
  <si>
    <r>
      <t xml:space="preserve">2)	</t>
    </r>
    <r>
      <rPr>
        <sz val="10"/>
        <color theme="1"/>
        <rFont val="メイリオ"/>
        <family val="3"/>
        <charset val="128"/>
      </rPr>
      <t>水処理の安定性を確保した既設・新設の切替や撤去水処理の安定性を確保した既設・新設の切替や撤去を行うこと。</t>
    </r>
    <phoneticPr fontId="22"/>
  </si>
  <si>
    <r>
      <rPr>
        <sz val="10"/>
        <color theme="1"/>
        <rFont val="メイリオ"/>
        <family val="3"/>
        <charset val="128"/>
      </rPr>
      <t>施設切替時において、要求する機能を満足した水量・水質を確保すること。</t>
    </r>
    <phoneticPr fontId="22"/>
  </si>
  <si>
    <r>
      <rPr>
        <sz val="10"/>
        <color theme="1"/>
        <rFont val="メイリオ"/>
        <family val="3"/>
        <charset val="128"/>
      </rPr>
      <t>工事期間中における水処理の安定性を阻害する要因について想定を行うこと。</t>
    </r>
    <phoneticPr fontId="22"/>
  </si>
  <si>
    <r>
      <rPr>
        <sz val="10"/>
        <color theme="1"/>
        <rFont val="メイリオ"/>
        <family val="3"/>
        <charset val="128"/>
      </rPr>
      <t>②で想定した要因を未然に防ぐ対策を策定すること。</t>
    </r>
    <phoneticPr fontId="22"/>
  </si>
  <si>
    <t>工事期間中の川東浄水場・母智丘配水池の運転・維持管理業務に十分配慮すること。</t>
    <phoneticPr fontId="22"/>
  </si>
  <si>
    <t>複数工事同時発生時期における工事間の調整を行うこと。</t>
    <phoneticPr fontId="22"/>
  </si>
  <si>
    <r>
      <t>4.4.2</t>
    </r>
    <r>
      <rPr>
        <sz val="10"/>
        <color theme="1"/>
        <rFont val="メイリオ"/>
        <family val="3"/>
        <charset val="128"/>
      </rPr>
      <t>　全体工程の管理に関する事項（確実に工期内に完成させるための工程管理）確実に工期内に完成させるための工程管理を行うこと。</t>
    </r>
    <phoneticPr fontId="22"/>
  </si>
  <si>
    <r>
      <rPr>
        <sz val="10"/>
        <color theme="1"/>
        <rFont val="メイリオ"/>
        <family val="3"/>
        <charset val="128"/>
      </rPr>
      <t>確実に工期内に完成させるための工程管理を行うこと。</t>
    </r>
    <phoneticPr fontId="22"/>
  </si>
  <si>
    <r>
      <rPr>
        <sz val="10"/>
        <color theme="1"/>
        <rFont val="メイリオ"/>
        <family val="3"/>
        <charset val="128"/>
      </rPr>
      <t>準備期間、現場着手から供用開始まで、各工種の工事内容を踏まえた工期設定を行うこと。</t>
    </r>
    <phoneticPr fontId="22"/>
  </si>
  <si>
    <r>
      <rPr>
        <sz val="10"/>
        <color theme="1"/>
        <rFont val="メイリオ"/>
        <family val="3"/>
        <charset val="128"/>
      </rPr>
      <t>施工品質確保を考慮した工程管理表を策定すること。</t>
    </r>
    <phoneticPr fontId="22"/>
  </si>
  <si>
    <r>
      <t>4.4.3</t>
    </r>
    <r>
      <rPr>
        <sz val="10"/>
        <color theme="1"/>
        <rFont val="メイリオ"/>
        <family val="3"/>
        <charset val="128"/>
      </rPr>
      <t>　周辺住民への配慮に関する事項（騒音、振動、車両等に対する周辺住民への配慮）適切な時期に、周辺環境調査等必要な近隣調査を行うこと。また、周辺住民に対し理解と協力を得るため、適宜情報発信を行い、円滑な関係を保つよう配慮すること。</t>
    </r>
    <phoneticPr fontId="22"/>
  </si>
  <si>
    <r>
      <rPr>
        <sz val="10"/>
        <color theme="1"/>
        <rFont val="メイリオ"/>
        <family val="3"/>
        <charset val="128"/>
      </rPr>
      <t>周辺環境調査、電波障害調査を実施し、本工事で整備した構造物等により障害が生じる場合は対策を講じること。</t>
    </r>
    <phoneticPr fontId="22"/>
  </si>
  <si>
    <r>
      <rPr>
        <sz val="10"/>
        <color theme="1"/>
        <rFont val="メイリオ"/>
        <family val="3"/>
        <charset val="128"/>
      </rPr>
      <t>工事期間中において、川東浄水場周辺の住環境へ影響を与える可能性がある要因の想定を行うこと。</t>
    </r>
    <phoneticPr fontId="22"/>
  </si>
  <si>
    <r>
      <rPr>
        <sz val="10"/>
        <color theme="1"/>
        <rFont val="メイリオ"/>
        <family val="3"/>
        <charset val="128"/>
      </rPr>
      <t>①にて想定した要因に対する対応策を策定すること。</t>
    </r>
    <phoneticPr fontId="22"/>
  </si>
  <si>
    <r>
      <rPr>
        <sz val="10"/>
        <color theme="1"/>
        <rFont val="メイリオ"/>
        <family val="3"/>
        <charset val="128"/>
      </rPr>
      <t>本工事に関する近隣住民説明会用の資料作成及び説明会等の市の補助を行うこと。</t>
    </r>
    <phoneticPr fontId="22"/>
  </si>
  <si>
    <r>
      <t>4.4.4</t>
    </r>
    <r>
      <rPr>
        <sz val="10"/>
        <color theme="1"/>
        <rFont val="メイリオ"/>
        <family val="3"/>
        <charset val="128"/>
      </rPr>
      <t>　場内整備に関する事項</t>
    </r>
    <phoneticPr fontId="22"/>
  </si>
  <si>
    <r>
      <rPr>
        <sz val="10"/>
        <rFont val="メイリオ"/>
        <family val="3"/>
        <charset val="128"/>
      </rPr>
      <t>①</t>
    </r>
    <phoneticPr fontId="22"/>
  </si>
  <si>
    <r>
      <rPr>
        <sz val="10"/>
        <rFont val="メイリオ"/>
        <family val="3"/>
        <charset val="128"/>
      </rPr>
      <t>工事期間中の駐車場スペース（職員用：約</t>
    </r>
    <r>
      <rPr>
        <sz val="10"/>
        <rFont val="Arial"/>
        <family val="2"/>
      </rPr>
      <t>90</t>
    </r>
    <r>
      <rPr>
        <sz val="10"/>
        <rFont val="メイリオ"/>
        <family val="3"/>
        <charset val="128"/>
      </rPr>
      <t>台、施設管理業者用：約</t>
    </r>
    <r>
      <rPr>
        <sz val="10"/>
        <rFont val="Arial"/>
        <family val="2"/>
      </rPr>
      <t>10</t>
    </r>
    <r>
      <rPr>
        <sz val="10"/>
        <rFont val="メイリオ"/>
        <family val="3"/>
        <charset val="128"/>
      </rPr>
      <t>台、公用車等</t>
    </r>
    <r>
      <rPr>
        <sz val="10"/>
        <rFont val="Arial"/>
        <family val="2"/>
      </rPr>
      <t>35</t>
    </r>
    <r>
      <rPr>
        <sz val="10"/>
        <rFont val="メイリオ"/>
        <family val="3"/>
        <charset val="128"/>
      </rPr>
      <t>台（特殊公用車除く）を可能な限り確保すること。</t>
    </r>
    <phoneticPr fontId="22"/>
  </si>
  <si>
    <r>
      <rPr>
        <sz val="10"/>
        <rFont val="メイリオ"/>
        <family val="3"/>
        <charset val="128"/>
      </rPr>
      <t>②</t>
    </r>
    <phoneticPr fontId="22"/>
  </si>
  <si>
    <r>
      <rPr>
        <sz val="10"/>
        <rFont val="メイリオ"/>
        <family val="3"/>
        <charset val="128"/>
      </rPr>
      <t>工事期間中は、緊急車両（漏水修理対応車両７台※調査復旧車、特殊公用車２台）通行スペースを確保すること。</t>
    </r>
    <phoneticPr fontId="22"/>
  </si>
  <si>
    <r>
      <rPr>
        <sz val="10"/>
        <rFont val="メイリオ"/>
        <family val="3"/>
        <charset val="128"/>
      </rPr>
      <t>③</t>
    </r>
    <phoneticPr fontId="22"/>
  </si>
  <si>
    <r>
      <rPr>
        <sz val="10.5"/>
        <rFont val="メイリオ"/>
        <family val="3"/>
        <charset val="128"/>
      </rPr>
      <t>駐車場スペースが確保できない場合は、代替案を提示すること。</t>
    </r>
    <phoneticPr fontId="22"/>
  </si>
  <si>
    <r>
      <t>4.5</t>
    </r>
    <r>
      <rPr>
        <sz val="10"/>
        <color theme="1"/>
        <rFont val="メイリオ"/>
        <family val="3"/>
        <charset val="128"/>
      </rPr>
      <t>　	地域経済・社会への貢献に関する事項</t>
    </r>
    <phoneticPr fontId="22"/>
  </si>
  <si>
    <r>
      <t>4.5.1</t>
    </r>
    <r>
      <rPr>
        <sz val="10"/>
        <color theme="1"/>
        <rFont val="メイリオ"/>
        <family val="3"/>
        <charset val="128"/>
      </rPr>
      <t>　地域経済への貢献に関する事項</t>
    </r>
    <phoneticPr fontId="22"/>
  </si>
  <si>
    <r>
      <rPr>
        <sz val="10"/>
        <color theme="1"/>
        <rFont val="メイリオ"/>
        <family val="3"/>
        <charset val="128"/>
      </rPr>
      <t>都城市の地域経済への貢献に寄与できる地場企業・地場産品の活用等の提案を行うこと。</t>
    </r>
    <phoneticPr fontId="22"/>
  </si>
  <si>
    <r>
      <t>4.5.2</t>
    </r>
    <r>
      <rPr>
        <sz val="10"/>
        <color theme="1"/>
        <rFont val="メイリオ"/>
        <family val="3"/>
        <charset val="128"/>
      </rPr>
      <t>　地域社会への貢献に関する事項</t>
    </r>
    <phoneticPr fontId="22"/>
  </si>
  <si>
    <t>－</t>
    <phoneticPr fontId="22"/>
  </si>
  <si>
    <r>
      <rPr>
        <sz val="10"/>
        <color theme="1"/>
        <rFont val="メイリオ"/>
        <family val="3"/>
        <charset val="128"/>
      </rPr>
      <t>川東浄水場及び母智丘配水池周辺・都城市域を対象とした地域社会への貢献方策を提案すること。</t>
    </r>
    <phoneticPr fontId="22"/>
  </si>
  <si>
    <t>要求水準チェックリスト</t>
    <rPh sb="0" eb="2">
      <t>ヨウキュウ</t>
    </rPh>
    <rPh sb="2" eb="4">
      <t>スイジュン</t>
    </rPh>
    <phoneticPr fontId="27"/>
  </si>
  <si>
    <t>1)造成工事（場内整備含む）</t>
    <rPh sb="2" eb="4">
      <t>ゾウセイ</t>
    </rPh>
    <rPh sb="4" eb="6">
      <t>コウジ</t>
    </rPh>
    <rPh sb="7" eb="9">
      <t>ジョウナイ</t>
    </rPh>
    <rPh sb="9" eb="11">
      <t>セイビ</t>
    </rPh>
    <rPh sb="11" eb="12">
      <t>フク</t>
    </rPh>
    <phoneticPr fontId="2"/>
  </si>
  <si>
    <t>（単位：円）</t>
    <rPh sb="1" eb="3">
      <t>タンイ</t>
    </rPh>
    <rPh sb="4" eb="5">
      <t>エン</t>
    </rPh>
    <phoneticPr fontId="2"/>
  </si>
  <si>
    <t>項目</t>
  </si>
  <si>
    <t>品　　　　　名</t>
  </si>
  <si>
    <t>単位</t>
  </si>
  <si>
    <t>数量</t>
  </si>
  <si>
    <t>単　価</t>
  </si>
  <si>
    <t>金　　額</t>
  </si>
  <si>
    <t>備考</t>
  </si>
  <si>
    <t>造成</t>
    <rPh sb="0" eb="2">
      <t>ゾウセイ</t>
    </rPh>
    <phoneticPr fontId="22"/>
  </si>
  <si>
    <t>式</t>
    <rPh sb="0" eb="1">
      <t>シキ</t>
    </rPh>
    <phoneticPr fontId="2"/>
  </si>
  <si>
    <t>1-1号内訳書</t>
    <rPh sb="3" eb="4">
      <t>ゴウ</t>
    </rPh>
    <rPh sb="4" eb="7">
      <t>ウチワケショ</t>
    </rPh>
    <phoneticPr fontId="22"/>
  </si>
  <si>
    <t>場内整備</t>
    <rPh sb="0" eb="4">
      <t>ジョウナイセイビ</t>
    </rPh>
    <phoneticPr fontId="52"/>
  </si>
  <si>
    <t>1-2号内訳書</t>
    <rPh sb="3" eb="4">
      <t>ゴウ</t>
    </rPh>
    <rPh sb="4" eb="7">
      <t>ウチワケショ</t>
    </rPh>
    <phoneticPr fontId="22"/>
  </si>
  <si>
    <t>・・・上記工種は参考であり、提案工種により変更可能。</t>
    <rPh sb="3" eb="5">
      <t>ジョウキ</t>
    </rPh>
    <rPh sb="5" eb="6">
      <t>コウ</t>
    </rPh>
    <rPh sb="6" eb="7">
      <t>シュ</t>
    </rPh>
    <rPh sb="8" eb="10">
      <t>サンコウ</t>
    </rPh>
    <rPh sb="14" eb="16">
      <t>テイアン</t>
    </rPh>
    <rPh sb="16" eb="17">
      <t>コウ</t>
    </rPh>
    <rPh sb="17" eb="18">
      <t>シュ</t>
    </rPh>
    <rPh sb="21" eb="23">
      <t>ヘンコウ</t>
    </rPh>
    <rPh sb="23" eb="25">
      <t>カノウ</t>
    </rPh>
    <phoneticPr fontId="22"/>
  </si>
  <si>
    <t>内訳書の書式はこの様式とすること。</t>
    <rPh sb="0" eb="3">
      <t>ウチワケショ</t>
    </rPh>
    <rPh sb="4" eb="6">
      <t>ショシキ</t>
    </rPh>
    <rPh sb="9" eb="11">
      <t>ヨウシキ</t>
    </rPh>
    <phoneticPr fontId="52"/>
  </si>
  <si>
    <t>直接工事費　計</t>
    <rPh sb="0" eb="2">
      <t>チョクセツ</t>
    </rPh>
    <rPh sb="2" eb="5">
      <t>コウジヒ</t>
    </rPh>
    <rPh sb="6" eb="7">
      <t>ケイ</t>
    </rPh>
    <phoneticPr fontId="2"/>
  </si>
  <si>
    <t>経費</t>
    <rPh sb="0" eb="2">
      <t>ケイヒ</t>
    </rPh>
    <phoneticPr fontId="22"/>
  </si>
  <si>
    <t>工事価格</t>
    <rPh sb="0" eb="2">
      <t>コウジ</t>
    </rPh>
    <rPh sb="2" eb="4">
      <t>カカク</t>
    </rPh>
    <phoneticPr fontId="22"/>
  </si>
  <si>
    <t>2)建築工事</t>
    <rPh sb="2" eb="4">
      <t>ケンチク</t>
    </rPh>
    <rPh sb="4" eb="6">
      <t>コウジ</t>
    </rPh>
    <phoneticPr fontId="2"/>
  </si>
  <si>
    <t>2-1号内訳書</t>
    <rPh sb="3" eb="4">
      <t>ゴウ</t>
    </rPh>
    <rPh sb="4" eb="7">
      <t>ウチワケショ</t>
    </rPh>
    <phoneticPr fontId="22"/>
  </si>
  <si>
    <t>2-2号内訳書</t>
    <rPh sb="3" eb="4">
      <t>ゴウ</t>
    </rPh>
    <rPh sb="4" eb="7">
      <t>ウチワケショ</t>
    </rPh>
    <phoneticPr fontId="22"/>
  </si>
  <si>
    <t>発電機・薬注棟</t>
    <phoneticPr fontId="52"/>
  </si>
  <si>
    <t>2-3号内訳書</t>
    <rPh sb="3" eb="4">
      <t>ゴウ</t>
    </rPh>
    <rPh sb="4" eb="7">
      <t>ウチワケショ</t>
    </rPh>
    <phoneticPr fontId="22"/>
  </si>
  <si>
    <t>管理棟</t>
    <phoneticPr fontId="52"/>
  </si>
  <si>
    <t>2-4号内訳書</t>
    <rPh sb="3" eb="4">
      <t>ゴウ</t>
    </rPh>
    <rPh sb="4" eb="7">
      <t>ウチワケショ</t>
    </rPh>
    <phoneticPr fontId="22"/>
  </si>
  <si>
    <t>電気・ポンプ棟</t>
    <phoneticPr fontId="52"/>
  </si>
  <si>
    <t>2-5号内訳書</t>
    <rPh sb="3" eb="4">
      <t>ゴウ</t>
    </rPh>
    <rPh sb="4" eb="7">
      <t>ウチワケショ</t>
    </rPh>
    <phoneticPr fontId="22"/>
  </si>
  <si>
    <t>原水棟</t>
    <phoneticPr fontId="52"/>
  </si>
  <si>
    <t>倉庫棟</t>
    <phoneticPr fontId="52"/>
  </si>
  <si>
    <t>3)土木工事</t>
    <rPh sb="2" eb="4">
      <t>ドボク</t>
    </rPh>
    <rPh sb="4" eb="6">
      <t>コウジ</t>
    </rPh>
    <phoneticPr fontId="2"/>
  </si>
  <si>
    <t>着水池</t>
    <phoneticPr fontId="22"/>
  </si>
  <si>
    <t>3-1号内訳書</t>
    <rPh sb="3" eb="4">
      <t>ゴウ</t>
    </rPh>
    <rPh sb="4" eb="7">
      <t>ウチワケショ</t>
    </rPh>
    <phoneticPr fontId="22"/>
  </si>
  <si>
    <t>浄水池</t>
    <rPh sb="0" eb="3">
      <t>ジョウスイチ</t>
    </rPh>
    <phoneticPr fontId="52"/>
  </si>
  <si>
    <t>3-2号内訳書</t>
    <rPh sb="3" eb="4">
      <t>ゴウ</t>
    </rPh>
    <rPh sb="4" eb="7">
      <t>ウチワケショ</t>
    </rPh>
    <phoneticPr fontId="22"/>
  </si>
  <si>
    <t>配水池</t>
    <rPh sb="0" eb="3">
      <t>ハイスイチ</t>
    </rPh>
    <phoneticPr fontId="22"/>
  </si>
  <si>
    <t>3-3号内訳書</t>
    <rPh sb="3" eb="4">
      <t>ゴウ</t>
    </rPh>
    <rPh sb="4" eb="7">
      <t>ウチワケショ</t>
    </rPh>
    <phoneticPr fontId="22"/>
  </si>
  <si>
    <t>4)機械設備工事</t>
    <rPh sb="2" eb="4">
      <t>キカイ</t>
    </rPh>
    <rPh sb="4" eb="6">
      <t>セツビ</t>
    </rPh>
    <rPh sb="6" eb="8">
      <t>コウジ</t>
    </rPh>
    <phoneticPr fontId="2"/>
  </si>
  <si>
    <t>送水ポンプ設備</t>
    <rPh sb="0" eb="2">
      <t>ソウスイ</t>
    </rPh>
    <rPh sb="5" eb="7">
      <t>セツビ</t>
    </rPh>
    <phoneticPr fontId="22"/>
  </si>
  <si>
    <t>4-1号内訳書</t>
    <rPh sb="3" eb="4">
      <t>ゴウ</t>
    </rPh>
    <rPh sb="4" eb="7">
      <t>ウチワケショ</t>
    </rPh>
    <phoneticPr fontId="22"/>
  </si>
  <si>
    <t>薬品注入設備</t>
    <rPh sb="0" eb="2">
      <t>ヤクヒン</t>
    </rPh>
    <rPh sb="2" eb="4">
      <t>チュウニュウ</t>
    </rPh>
    <rPh sb="4" eb="6">
      <t>セツビ</t>
    </rPh>
    <phoneticPr fontId="22"/>
  </si>
  <si>
    <t>4-2号内訳書</t>
    <rPh sb="3" eb="4">
      <t>ゴウ</t>
    </rPh>
    <rPh sb="4" eb="7">
      <t>ウチワケショ</t>
    </rPh>
    <phoneticPr fontId="22"/>
  </si>
  <si>
    <t>除鉄・除マンガン処理設備</t>
    <rPh sb="0" eb="1">
      <t>ジョ</t>
    </rPh>
    <rPh sb="1" eb="2">
      <t>テツ</t>
    </rPh>
    <rPh sb="3" eb="4">
      <t>ジョ</t>
    </rPh>
    <rPh sb="8" eb="10">
      <t>ショリ</t>
    </rPh>
    <rPh sb="10" eb="12">
      <t>セツビ</t>
    </rPh>
    <phoneticPr fontId="22"/>
  </si>
  <si>
    <t>4-3号内訳書</t>
    <rPh sb="3" eb="4">
      <t>ゴウ</t>
    </rPh>
    <rPh sb="4" eb="7">
      <t>ウチワケショ</t>
    </rPh>
    <phoneticPr fontId="22"/>
  </si>
  <si>
    <t>逆洗ポンプ</t>
    <rPh sb="0" eb="2">
      <t>ギャクセン</t>
    </rPh>
    <phoneticPr fontId="22"/>
  </si>
  <si>
    <t>4-4号内訳書</t>
    <rPh sb="3" eb="4">
      <t>ゴウ</t>
    </rPh>
    <rPh sb="4" eb="7">
      <t>ウチワケショ</t>
    </rPh>
    <phoneticPr fontId="22"/>
  </si>
  <si>
    <t>5)電気設備工事</t>
    <rPh sb="2" eb="4">
      <t>デンキ</t>
    </rPh>
    <rPh sb="4" eb="6">
      <t>セツビ</t>
    </rPh>
    <rPh sb="6" eb="8">
      <t>コウジ</t>
    </rPh>
    <phoneticPr fontId="2"/>
  </si>
  <si>
    <t>盤設備</t>
    <rPh sb="0" eb="1">
      <t>バン</t>
    </rPh>
    <rPh sb="1" eb="3">
      <t>セツビ</t>
    </rPh>
    <phoneticPr fontId="22"/>
  </si>
  <si>
    <t>5-1号内訳書</t>
    <rPh sb="3" eb="4">
      <t>ゴウ</t>
    </rPh>
    <rPh sb="4" eb="7">
      <t>ウチワケショ</t>
    </rPh>
    <phoneticPr fontId="22"/>
  </si>
  <si>
    <t>計装設備</t>
    <rPh sb="0" eb="2">
      <t>ケイソウ</t>
    </rPh>
    <rPh sb="2" eb="4">
      <t>セツビ</t>
    </rPh>
    <phoneticPr fontId="22"/>
  </si>
  <si>
    <t>5-2号内訳書</t>
    <rPh sb="3" eb="4">
      <t>ゴウ</t>
    </rPh>
    <rPh sb="4" eb="7">
      <t>ウチワケショ</t>
    </rPh>
    <phoneticPr fontId="22"/>
  </si>
  <si>
    <t>監視設備</t>
    <rPh sb="0" eb="2">
      <t>カンシ</t>
    </rPh>
    <rPh sb="2" eb="4">
      <t>セツビ</t>
    </rPh>
    <phoneticPr fontId="22"/>
  </si>
  <si>
    <t>5-3号内訳書</t>
    <rPh sb="3" eb="4">
      <t>ゴウ</t>
    </rPh>
    <rPh sb="4" eb="7">
      <t>ウチワケショ</t>
    </rPh>
    <phoneticPr fontId="22"/>
  </si>
  <si>
    <t>発電機設備</t>
    <rPh sb="0" eb="3">
      <t>ハツデンキ</t>
    </rPh>
    <rPh sb="3" eb="5">
      <t>セツビ</t>
    </rPh>
    <phoneticPr fontId="22"/>
  </si>
  <si>
    <t>5-4号内訳書</t>
    <rPh sb="3" eb="4">
      <t>ゴウ</t>
    </rPh>
    <rPh sb="4" eb="7">
      <t>ウチワケショ</t>
    </rPh>
    <phoneticPr fontId="22"/>
  </si>
  <si>
    <t>高圧受電設備</t>
    <rPh sb="4" eb="6">
      <t>セツビ</t>
    </rPh>
    <phoneticPr fontId="52"/>
  </si>
  <si>
    <t>5-5号内訳書</t>
    <rPh sb="3" eb="4">
      <t>ゴウ</t>
    </rPh>
    <rPh sb="4" eb="7">
      <t>ウチワケショ</t>
    </rPh>
    <phoneticPr fontId="22"/>
  </si>
  <si>
    <t>構内配線</t>
    <phoneticPr fontId="52"/>
  </si>
  <si>
    <t>5-6号内訳書</t>
    <rPh sb="3" eb="4">
      <t>ゴウ</t>
    </rPh>
    <rPh sb="4" eb="7">
      <t>ウチワケショ</t>
    </rPh>
    <phoneticPr fontId="22"/>
  </si>
  <si>
    <t>建屋内配線</t>
    <phoneticPr fontId="52"/>
  </si>
  <si>
    <t>5-7号内訳書</t>
    <rPh sb="3" eb="4">
      <t>ゴウ</t>
    </rPh>
    <rPh sb="4" eb="7">
      <t>ウチワケショ</t>
    </rPh>
    <phoneticPr fontId="22"/>
  </si>
  <si>
    <t>仮設配線</t>
    <phoneticPr fontId="52"/>
  </si>
  <si>
    <t>5-8号内訳書</t>
    <rPh sb="3" eb="4">
      <t>ゴウ</t>
    </rPh>
    <rPh sb="4" eb="7">
      <t>ウチワケショ</t>
    </rPh>
    <phoneticPr fontId="22"/>
  </si>
  <si>
    <t>6)場内配管</t>
    <rPh sb="2" eb="4">
      <t>ジョウナイ</t>
    </rPh>
    <rPh sb="4" eb="6">
      <t>ハイカン</t>
    </rPh>
    <phoneticPr fontId="2"/>
  </si>
  <si>
    <t>場内配管</t>
    <rPh sb="0" eb="2">
      <t>ジョウナイ</t>
    </rPh>
    <rPh sb="2" eb="4">
      <t>ハイカン</t>
    </rPh>
    <phoneticPr fontId="22"/>
  </si>
  <si>
    <t>6-1号内訳書</t>
    <rPh sb="3" eb="4">
      <t>ゴウ</t>
    </rPh>
    <rPh sb="4" eb="7">
      <t>ウチワケショ</t>
    </rPh>
    <phoneticPr fontId="22"/>
  </si>
  <si>
    <t>7)母智丘配水池工事</t>
    <rPh sb="2" eb="8">
      <t>モチオハイスイチ</t>
    </rPh>
    <rPh sb="8" eb="10">
      <t>コウジ</t>
    </rPh>
    <phoneticPr fontId="2"/>
  </si>
  <si>
    <t>母智丘配水池</t>
    <phoneticPr fontId="22"/>
  </si>
  <si>
    <t>7-1号内訳書</t>
    <rPh sb="3" eb="4">
      <t>ゴウ</t>
    </rPh>
    <rPh sb="4" eb="7">
      <t>ウチワケショ</t>
    </rPh>
    <phoneticPr fontId="22"/>
  </si>
  <si>
    <t>8)撤去工事</t>
    <rPh sb="2" eb="4">
      <t>テッキョ</t>
    </rPh>
    <rPh sb="4" eb="6">
      <t>コウジ</t>
    </rPh>
    <phoneticPr fontId="2"/>
  </si>
  <si>
    <t>公用車庫撤去工事</t>
    <rPh sb="0" eb="3">
      <t>コウヨウシャ</t>
    </rPh>
    <rPh sb="3" eb="4">
      <t>コ</t>
    </rPh>
    <rPh sb="4" eb="6">
      <t>テッキョ</t>
    </rPh>
    <rPh sb="6" eb="8">
      <t>コウジ</t>
    </rPh>
    <phoneticPr fontId="52"/>
  </si>
  <si>
    <t>8-1号内訳書</t>
    <rPh sb="3" eb="4">
      <t>ゴウ</t>
    </rPh>
    <rPh sb="4" eb="7">
      <t>ウチワケショ</t>
    </rPh>
    <phoneticPr fontId="22"/>
  </si>
  <si>
    <t>浄水池撤去工事</t>
    <rPh sb="0" eb="3">
      <t>ジョウスイチ</t>
    </rPh>
    <rPh sb="3" eb="5">
      <t>テッキョ</t>
    </rPh>
    <rPh sb="5" eb="7">
      <t>コウジ</t>
    </rPh>
    <phoneticPr fontId="52"/>
  </si>
  <si>
    <t>8-2号内訳書</t>
    <rPh sb="3" eb="4">
      <t>ゴウ</t>
    </rPh>
    <rPh sb="4" eb="7">
      <t>ウチワケショ</t>
    </rPh>
    <phoneticPr fontId="22"/>
  </si>
  <si>
    <t>9)設計</t>
    <rPh sb="2" eb="4">
      <t>セッケイ</t>
    </rPh>
    <phoneticPr fontId="2"/>
  </si>
  <si>
    <t>着水井設計</t>
    <rPh sb="0" eb="3">
      <t>チャクスイセイ</t>
    </rPh>
    <rPh sb="3" eb="5">
      <t>セッケイ</t>
    </rPh>
    <phoneticPr fontId="52"/>
  </si>
  <si>
    <t>9-1号内訳書</t>
    <rPh sb="3" eb="4">
      <t>ゴウ</t>
    </rPh>
    <rPh sb="4" eb="7">
      <t>ウチワケショ</t>
    </rPh>
    <phoneticPr fontId="22"/>
  </si>
  <si>
    <t>除鉄除マンガン設備設計</t>
    <rPh sb="0" eb="3">
      <t>ジョテツジョ</t>
    </rPh>
    <rPh sb="7" eb="9">
      <t>セツビ</t>
    </rPh>
    <rPh sb="9" eb="11">
      <t>セッケイ</t>
    </rPh>
    <phoneticPr fontId="52"/>
  </si>
  <si>
    <t>9-2号内訳書</t>
    <rPh sb="3" eb="4">
      <t>ゴウ</t>
    </rPh>
    <rPh sb="4" eb="7">
      <t>ウチワケショ</t>
    </rPh>
    <phoneticPr fontId="22"/>
  </si>
  <si>
    <t>直接人件費　計</t>
    <rPh sb="0" eb="2">
      <t>チョクセツ</t>
    </rPh>
    <rPh sb="2" eb="5">
      <t>ジンケンヒ</t>
    </rPh>
    <rPh sb="6" eb="7">
      <t>ケイ</t>
    </rPh>
    <phoneticPr fontId="2"/>
  </si>
  <si>
    <t>直接経費</t>
    <rPh sb="0" eb="2">
      <t>チョクセツ</t>
    </rPh>
    <rPh sb="2" eb="4">
      <t>ケイヒ</t>
    </rPh>
    <phoneticPr fontId="22"/>
  </si>
  <si>
    <t>その他原価</t>
    <rPh sb="2" eb="3">
      <t>タ</t>
    </rPh>
    <rPh sb="3" eb="5">
      <t>ゲンカ</t>
    </rPh>
    <phoneticPr fontId="22"/>
  </si>
  <si>
    <t>一般管理費等</t>
    <rPh sb="0" eb="2">
      <t>イッパン</t>
    </rPh>
    <rPh sb="2" eb="5">
      <t>カンリヒ</t>
    </rPh>
    <rPh sb="5" eb="6">
      <t>トウ</t>
    </rPh>
    <phoneticPr fontId="52"/>
  </si>
  <si>
    <t>合計</t>
    <rPh sb="0" eb="2">
      <t>ゴウケイ</t>
    </rPh>
    <phoneticPr fontId="52"/>
  </si>
  <si>
    <t>（様式Ⅲ－９－２）</t>
    <phoneticPr fontId="2"/>
  </si>
  <si>
    <t>（様式Ⅲ－７）</t>
    <phoneticPr fontId="27"/>
  </si>
  <si>
    <t>（様式Ⅰ－１－１①）</t>
    <rPh sb="1" eb="3">
      <t>ヨウシキ</t>
    </rPh>
    <phoneticPr fontId="2"/>
  </si>
  <si>
    <t>（様式Ⅲ－１－８）</t>
    <rPh sb="1" eb="3">
      <t>ヨウシキ</t>
    </rPh>
    <phoneticPr fontId="2"/>
  </si>
  <si>
    <t>提案価格内訳</t>
    <rPh sb="0" eb="2">
      <t>テイアン</t>
    </rPh>
    <rPh sb="2" eb="4">
      <t>カカク</t>
    </rPh>
    <rPh sb="4" eb="6">
      <t>ウチワケ</t>
    </rPh>
    <phoneticPr fontId="27"/>
  </si>
  <si>
    <t>維持管理費用計画</t>
    <rPh sb="0" eb="2">
      <t>イジ</t>
    </rPh>
    <rPh sb="2" eb="4">
      <t>カンリ</t>
    </rPh>
    <rPh sb="4" eb="6">
      <t>ヒヨウ</t>
    </rPh>
    <rPh sb="6" eb="8">
      <t>ケイカク</t>
    </rPh>
    <phoneticPr fontId="27"/>
  </si>
  <si>
    <t>単位：円</t>
    <rPh sb="0" eb="2">
      <t>タンイ</t>
    </rPh>
    <rPh sb="3" eb="4">
      <t>エン</t>
    </rPh>
    <phoneticPr fontId="2"/>
  </si>
  <si>
    <t>費　目</t>
    <rPh sb="0" eb="1">
      <t>ヒ</t>
    </rPh>
    <rPh sb="2" eb="3">
      <t>メ</t>
    </rPh>
    <phoneticPr fontId="2"/>
  </si>
  <si>
    <t>内容・算定根拠</t>
    <rPh sb="0" eb="2">
      <t>ナイヨウ</t>
    </rPh>
    <rPh sb="3" eb="5">
      <t>サンテイ</t>
    </rPh>
    <rPh sb="5" eb="7">
      <t>コンキョ</t>
    </rPh>
    <phoneticPr fontId="2"/>
  </si>
  <si>
    <t>建設工事期間（設計含む）</t>
    <rPh sb="0" eb="2">
      <t>ケンセツ</t>
    </rPh>
    <rPh sb="2" eb="4">
      <t>コウジ</t>
    </rPh>
    <rPh sb="4" eb="6">
      <t>キカン</t>
    </rPh>
    <rPh sb="7" eb="9">
      <t>セッケイ</t>
    </rPh>
    <rPh sb="9" eb="10">
      <t>フク</t>
    </rPh>
    <phoneticPr fontId="2"/>
  </si>
  <si>
    <t>合　計</t>
    <rPh sb="0" eb="1">
      <t>ゴウ</t>
    </rPh>
    <rPh sb="2" eb="3">
      <t>ケイ</t>
    </rPh>
    <phoneticPr fontId="2"/>
  </si>
  <si>
    <t>令和６年度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</si>
  <si>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</si>
  <si>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2"/>
  </si>
  <si>
    <t>令和10年度</t>
    <rPh sb="0" eb="2">
      <t>レイワ</t>
    </rPh>
    <rPh sb="4" eb="6">
      <t>ネンド</t>
    </rPh>
    <phoneticPr fontId="22"/>
  </si>
  <si>
    <t>令和11年度</t>
    <rPh sb="0" eb="2">
      <t>レイワ</t>
    </rPh>
    <rPh sb="4" eb="6">
      <t>ネンド</t>
    </rPh>
    <phoneticPr fontId="2"/>
  </si>
  <si>
    <t>令和12年度</t>
    <rPh sb="0" eb="2">
      <t>レイワ</t>
    </rPh>
    <rPh sb="4" eb="6">
      <t>ネンド</t>
    </rPh>
    <phoneticPr fontId="22"/>
  </si>
  <si>
    <t>令和13年度</t>
    <rPh sb="0" eb="2">
      <t>レイワ</t>
    </rPh>
    <rPh sb="4" eb="6">
      <t>ネンド</t>
    </rPh>
    <phoneticPr fontId="2"/>
  </si>
  <si>
    <t>1.設計業務①</t>
    <rPh sb="2" eb="4">
      <t>セッケイ</t>
    </rPh>
    <rPh sb="4" eb="6">
      <t>ギョウム</t>
    </rPh>
    <phoneticPr fontId="2"/>
  </si>
  <si>
    <t>2.工事費②</t>
    <rPh sb="2" eb="5">
      <t>コウジヒ</t>
    </rPh>
    <phoneticPr fontId="2"/>
  </si>
  <si>
    <t>1)造成工事（場内整備含む）</t>
    <rPh sb="2" eb="4">
      <t>ゾウセイ</t>
    </rPh>
    <rPh sb="4" eb="6">
      <t>コウジ</t>
    </rPh>
    <rPh sb="7" eb="9">
      <t>ジョウナイ</t>
    </rPh>
    <rPh sb="9" eb="12">
      <t>セイビフク</t>
    </rPh>
    <phoneticPr fontId="2"/>
  </si>
  <si>
    <t>3)土木（水槽）工事</t>
    <rPh sb="2" eb="4">
      <t>ドボク</t>
    </rPh>
    <rPh sb="5" eb="7">
      <t>スイソウ</t>
    </rPh>
    <rPh sb="8" eb="10">
      <t>コウジ</t>
    </rPh>
    <phoneticPr fontId="2"/>
  </si>
  <si>
    <t>6)場内配管工事</t>
    <rPh sb="2" eb="4">
      <t>ジョウナイ</t>
    </rPh>
    <rPh sb="4" eb="6">
      <t>ハイカン</t>
    </rPh>
    <rPh sb="6" eb="8">
      <t>コウジ</t>
    </rPh>
    <phoneticPr fontId="2"/>
  </si>
  <si>
    <t>直接工事費　計</t>
    <rPh sb="6" eb="7">
      <t>ケイ</t>
    </rPh>
    <phoneticPr fontId="2"/>
  </si>
  <si>
    <t>共通仮設費</t>
    <rPh sb="0" eb="2">
      <t>キョウツウ</t>
    </rPh>
    <rPh sb="2" eb="4">
      <t>カセツ</t>
    </rPh>
    <rPh sb="4" eb="5">
      <t>ヒ</t>
    </rPh>
    <phoneticPr fontId="2"/>
  </si>
  <si>
    <t>現場管理費</t>
    <rPh sb="0" eb="2">
      <t>ゲンバ</t>
    </rPh>
    <rPh sb="2" eb="4">
      <t>カンリ</t>
    </rPh>
    <rPh sb="4" eb="5">
      <t>ヒ</t>
    </rPh>
    <phoneticPr fontId="2"/>
  </si>
  <si>
    <t>一般管理費</t>
    <rPh sb="0" eb="2">
      <t>イッパン</t>
    </rPh>
    <rPh sb="2" eb="4">
      <t>カンリ</t>
    </rPh>
    <rPh sb="4" eb="5">
      <t>ヒ</t>
    </rPh>
    <phoneticPr fontId="2"/>
  </si>
  <si>
    <t>工事費　計 ②</t>
    <rPh sb="0" eb="3">
      <t>コウジヒ</t>
    </rPh>
    <phoneticPr fontId="2"/>
  </si>
  <si>
    <t>3.撤去工事（設計含む）③</t>
    <phoneticPr fontId="2"/>
  </si>
  <si>
    <t>1)川東浄水場撤去工事</t>
    <rPh sb="2" eb="4">
      <t>カワヒガシ</t>
    </rPh>
    <rPh sb="4" eb="6">
      <t>ジョウスイ</t>
    </rPh>
    <rPh sb="6" eb="7">
      <t>ジョウ</t>
    </rPh>
    <rPh sb="7" eb="9">
      <t>テッキョ</t>
    </rPh>
    <rPh sb="9" eb="11">
      <t>コウジ</t>
    </rPh>
    <phoneticPr fontId="2"/>
  </si>
  <si>
    <t>工事費　計 ③</t>
    <rPh sb="0" eb="3">
      <t>コウジヒ</t>
    </rPh>
    <phoneticPr fontId="2"/>
  </si>
  <si>
    <t>4.その他④</t>
    <rPh sb="4" eb="5">
      <t>タ</t>
    </rPh>
    <phoneticPr fontId="2"/>
  </si>
  <si>
    <t>　　　　　　　　　　　　　　　　　合計 ①＋②＋③＋④</t>
    <rPh sb="17" eb="19">
      <t>ゴウケイ</t>
    </rPh>
    <phoneticPr fontId="2"/>
  </si>
  <si>
    <t>※</t>
    <phoneticPr fontId="2"/>
  </si>
  <si>
    <t>消費税及び地方消費税は含めず記載してください。また、物価上昇は考慮しないでください。</t>
    <rPh sb="0" eb="3">
      <t>ショウヒゼイ</t>
    </rPh>
    <rPh sb="3" eb="4">
      <t>オヨ</t>
    </rPh>
    <rPh sb="5" eb="7">
      <t>チホウ</t>
    </rPh>
    <rPh sb="7" eb="10">
      <t>ショウヒゼイ</t>
    </rPh>
    <rPh sb="11" eb="12">
      <t>フク</t>
    </rPh>
    <rPh sb="14" eb="16">
      <t>キサイ</t>
    </rPh>
    <rPh sb="26" eb="28">
      <t>ブッカ</t>
    </rPh>
    <rPh sb="28" eb="30">
      <t>ジョウショウ</t>
    </rPh>
    <rPh sb="31" eb="33">
      <t>コウリョ</t>
    </rPh>
    <phoneticPr fontId="2"/>
  </si>
  <si>
    <t>出来高予定額により記入してください。</t>
    <rPh sb="0" eb="3">
      <t>デキダカ</t>
    </rPh>
    <rPh sb="3" eb="5">
      <t>ヨテイ</t>
    </rPh>
    <rPh sb="5" eb="6">
      <t>ガク</t>
    </rPh>
    <rPh sb="9" eb="11">
      <t>キニュウ</t>
    </rPh>
    <phoneticPr fontId="2"/>
  </si>
  <si>
    <t>必要に応じて行を追加してください。</t>
    <phoneticPr fontId="22"/>
  </si>
  <si>
    <t>（様式Ⅲ－９－３）</t>
    <phoneticPr fontId="2"/>
  </si>
  <si>
    <t>年度別事業費</t>
    <phoneticPr fontId="27"/>
  </si>
  <si>
    <t>様式集Excel一覧</t>
    <rPh sb="0" eb="2">
      <t>ヨウシキ</t>
    </rPh>
    <rPh sb="2" eb="3">
      <t>シュウ</t>
    </rPh>
    <rPh sb="8" eb="10">
      <t>イチラン</t>
    </rPh>
    <phoneticPr fontId="2"/>
  </si>
  <si>
    <t>様式番号</t>
    <rPh sb="0" eb="2">
      <t>ヨウシキ</t>
    </rPh>
    <rPh sb="2" eb="4">
      <t>バンゴウ</t>
    </rPh>
    <phoneticPr fontId="2"/>
  </si>
  <si>
    <t>書類名</t>
    <rPh sb="0" eb="2">
      <t>ショルイ</t>
    </rPh>
    <rPh sb="2" eb="3">
      <t>メイ</t>
    </rPh>
    <phoneticPr fontId="2"/>
  </si>
  <si>
    <t>様式Ⅰ-2</t>
    <phoneticPr fontId="2"/>
  </si>
  <si>
    <t>様式Ⅲ-1-1①</t>
    <phoneticPr fontId="2"/>
  </si>
  <si>
    <t>様式Ⅲ-1-8①</t>
    <phoneticPr fontId="2"/>
  </si>
  <si>
    <t>様式Ⅲ-1-8②</t>
    <phoneticPr fontId="2"/>
  </si>
  <si>
    <t>様式Ⅲ-1-8③</t>
    <phoneticPr fontId="2"/>
  </si>
  <si>
    <t>様式Ⅲ-7</t>
    <phoneticPr fontId="2"/>
  </si>
  <si>
    <t>様式Ⅲ-9-2</t>
    <phoneticPr fontId="2"/>
  </si>
  <si>
    <t>水収支計算書</t>
    <phoneticPr fontId="2"/>
  </si>
  <si>
    <t>募集要項等に関する質問書</t>
    <phoneticPr fontId="2"/>
  </si>
  <si>
    <t>維持管理費用計画（１）</t>
    <phoneticPr fontId="2"/>
  </si>
  <si>
    <t>維持管理費用計画（２）</t>
    <phoneticPr fontId="2"/>
  </si>
  <si>
    <t>維持管理費用計画（３）</t>
    <phoneticPr fontId="2"/>
  </si>
  <si>
    <t>要求水準チェックリスト</t>
    <phoneticPr fontId="2"/>
  </si>
  <si>
    <t>提案価格内訳</t>
    <phoneticPr fontId="2"/>
  </si>
  <si>
    <t>様式Ⅲ-9-3</t>
    <phoneticPr fontId="2"/>
  </si>
  <si>
    <t>年度別事業費</t>
    <rPh sb="0" eb="3">
      <t>ネンドベツ</t>
    </rPh>
    <rPh sb="3" eb="6">
      <t>ジギョウヒ</t>
    </rPh>
    <phoneticPr fontId="2"/>
  </si>
  <si>
    <t>1)造成工事（場内整備含む）</t>
    <phoneticPr fontId="2"/>
  </si>
  <si>
    <t>備考</t>
    <rPh sb="0" eb="2">
      <t>ビコウ</t>
    </rPh>
    <phoneticPr fontId="2"/>
  </si>
  <si>
    <t>2)建築工事</t>
    <phoneticPr fontId="2"/>
  </si>
  <si>
    <t>3)土木工事</t>
    <phoneticPr fontId="2"/>
  </si>
  <si>
    <t>4)機械設備</t>
    <phoneticPr fontId="2"/>
  </si>
  <si>
    <t>5)電気設備</t>
    <phoneticPr fontId="2"/>
  </si>
  <si>
    <t>6)場内配管</t>
    <phoneticPr fontId="2"/>
  </si>
  <si>
    <t>7)母智丘配水池工事</t>
    <phoneticPr fontId="2"/>
  </si>
  <si>
    <t>8)撤去工事</t>
    <phoneticPr fontId="2"/>
  </si>
  <si>
    <t>9)設計</t>
    <phoneticPr fontId="2"/>
  </si>
  <si>
    <t>維持管理費算出根拠</t>
    <phoneticPr fontId="2"/>
  </si>
  <si>
    <t>維持管理費総括</t>
    <rPh sb="0" eb="2">
      <t>イジ</t>
    </rPh>
    <rPh sb="2" eb="5">
      <t>カンリヒ</t>
    </rPh>
    <rPh sb="5" eb="7">
      <t>ソウカツ</t>
    </rPh>
    <phoneticPr fontId="2"/>
  </si>
  <si>
    <t>電力量算出根拠</t>
    <phoneticPr fontId="2"/>
  </si>
  <si>
    <t>カ</t>
    <phoneticPr fontId="22"/>
  </si>
  <si>
    <t>キ</t>
    <phoneticPr fontId="22"/>
  </si>
  <si>
    <t>オ</t>
    <phoneticPr fontId="22"/>
  </si>
  <si>
    <t>既存コンクリートの強度等試験・・・改修設計の条件を設定するための調査</t>
    <rPh sb="0" eb="2">
      <t>キソン</t>
    </rPh>
    <rPh sb="9" eb="11">
      <t>キョウド</t>
    </rPh>
    <rPh sb="11" eb="12">
      <t>トウ</t>
    </rPh>
    <rPh sb="12" eb="14">
      <t>シケン</t>
    </rPh>
    <rPh sb="17" eb="19">
      <t>カイシュウ</t>
    </rPh>
    <rPh sb="19" eb="21">
      <t>セッケイ</t>
    </rPh>
    <rPh sb="22" eb="24">
      <t>ジョウケン</t>
    </rPh>
    <rPh sb="25" eb="27">
      <t>セッテイ</t>
    </rPh>
    <rPh sb="32" eb="34">
      <t>チョウサ</t>
    </rPh>
    <phoneticPr fontId="22"/>
  </si>
  <si>
    <t>既設２池ともに、ドーム屋根及び側壁に対し必要な改修を行うこと。</t>
    <rPh sb="13" eb="14">
      <t>オヨ</t>
    </rPh>
    <rPh sb="15" eb="17">
      <t>ソクヘキ</t>
    </rPh>
    <rPh sb="18" eb="19">
      <t>タイ</t>
    </rPh>
    <rPh sb="20" eb="22">
      <t>ヒツヨウ</t>
    </rPh>
    <rPh sb="23" eb="25">
      <t>カイシュウ</t>
    </rPh>
    <phoneticPr fontId="22"/>
  </si>
  <si>
    <t>ドーム屋根の改修はアルミドーム等を用いて行うこと。</t>
    <rPh sb="6" eb="8">
      <t>カイシュウ</t>
    </rPh>
    <rPh sb="15" eb="16">
      <t>トウ</t>
    </rPh>
    <rPh sb="17" eb="18">
      <t>モチ</t>
    </rPh>
    <rPh sb="20" eb="21">
      <t>オコナ</t>
    </rPh>
    <phoneticPr fontId="22"/>
  </si>
  <si>
    <r>
      <rPr>
        <sz val="10"/>
        <color theme="1"/>
        <rFont val="メイリオ"/>
        <family val="3"/>
        <charset val="128"/>
      </rPr>
      <t>内壁の塗装は、高圧洗浄により既存の塗膜を除去後補修及び下地処理を行い、エポキシ樹脂塗装（</t>
    </r>
    <r>
      <rPr>
        <sz val="10"/>
        <color theme="1"/>
        <rFont val="Arial"/>
        <family val="2"/>
      </rPr>
      <t>JWWA K143</t>
    </r>
    <r>
      <rPr>
        <sz val="10"/>
        <color theme="1"/>
        <rFont val="メイリオ"/>
        <family val="3"/>
        <charset val="128"/>
      </rPr>
      <t>）等を行うこと。</t>
    </r>
    <rPh sb="54" eb="55">
      <t>トウ</t>
    </rPh>
    <phoneticPr fontId="22"/>
  </si>
  <si>
    <r>
      <rPr>
        <sz val="10"/>
        <color theme="1"/>
        <rFont val="メイリオ"/>
        <family val="3"/>
        <charset val="128"/>
      </rPr>
      <t>床の塗装は、コンクリートの乾燥後下地処理を行い、エポキシ樹脂塗装（</t>
    </r>
    <r>
      <rPr>
        <sz val="10"/>
        <color theme="1"/>
        <rFont val="Arial"/>
        <family val="2"/>
      </rPr>
      <t>JWWA K143</t>
    </r>
    <r>
      <rPr>
        <sz val="10"/>
        <color theme="1"/>
        <rFont val="メイリオ"/>
        <family val="3"/>
        <charset val="128"/>
      </rPr>
      <t>）等を行うこと。</t>
    </r>
    <rPh sb="43" eb="44">
      <t>トウ</t>
    </rPh>
    <phoneticPr fontId="22"/>
  </si>
  <si>
    <r>
      <rPr>
        <sz val="10"/>
        <color theme="1"/>
        <rFont val="メイリオ"/>
        <family val="3"/>
        <charset val="128"/>
      </rPr>
      <t>外壁の塗装は、高圧洗浄により既存の塗膜を除去後、補修及び下地処理を行い複層塗材</t>
    </r>
    <r>
      <rPr>
        <sz val="10"/>
        <color theme="1"/>
        <rFont val="Arial"/>
        <family val="2"/>
      </rPr>
      <t>RE</t>
    </r>
    <r>
      <rPr>
        <sz val="10"/>
        <color theme="1"/>
        <rFont val="メイリオ"/>
        <family val="3"/>
        <charset val="128"/>
      </rPr>
      <t>塗装等を行う。</t>
    </r>
    <rPh sb="43" eb="44">
      <t>トウ</t>
    </rPh>
    <phoneticPr fontId="22"/>
  </si>
  <si>
    <t>令和７年度</t>
  </si>
  <si>
    <t>令和14年度</t>
  </si>
  <si>
    <t>令和15年度</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</si>
</sst>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
    <numFmt numFmtId="178" formatCode="#,##0.000"/>
    <numFmt numFmtId="179" formatCode="0.000"/>
    <numFmt numFmtId="180" formatCode="#,##0.0_);[Red]\(#,##0.0\)"/>
    <numFmt numFmtId="181" formatCode="#,##0_);[Red]\(#,##0\)"/>
    <numFmt numFmtId="182" formatCode="&quot;(対象&quot;#,###&quot;)&quot;"/>
    <numFmt numFmtId="183" formatCode="#,##0_ "/>
  </numFmts>
  <fonts count="62"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b/>
      <sz val="12"/>
      <color theme="1"/>
      <name val="ＭＳ ゴシック"/>
      <family val="3"/>
      <charset val="128"/>
    </font>
    <font>
      <b/>
      <sz val="14"/>
      <color theme="1"/>
      <name val="ＭＳ 明朝"/>
      <family val="1"/>
      <charset val="128"/>
    </font>
    <font>
      <sz val="10.5"/>
      <color theme="1"/>
      <name val="ＭＳ 明朝"/>
      <family val="1"/>
      <charset val="128"/>
    </font>
    <font>
      <u/>
      <sz val="11"/>
      <color theme="10"/>
      <name val="ＭＳ Ｐゴシック"/>
      <family val="3"/>
      <charset val="128"/>
    </font>
    <font>
      <sz val="10.5"/>
      <name val="ＭＳ 明朝"/>
      <family val="1"/>
      <charset val="128"/>
    </font>
    <font>
      <sz val="11"/>
      <color theme="10"/>
      <name val="ＭＳ 明朝"/>
      <family val="1"/>
      <charset val="128"/>
    </font>
    <font>
      <sz val="10"/>
      <name val="ＭＳ 明朝"/>
      <family val="1"/>
      <charset val="128"/>
    </font>
    <font>
      <sz val="11"/>
      <color theme="1"/>
      <name val="ＭＳ Ｐゴシック"/>
      <family val="3"/>
      <charset val="128"/>
    </font>
    <font>
      <sz val="10"/>
      <name val="ＭＳ ゴシック"/>
      <family val="3"/>
      <charset val="128"/>
    </font>
    <font>
      <sz val="10"/>
      <color indexed="8"/>
      <name val="ＭＳ ゴシック"/>
      <family val="3"/>
      <charset val="128"/>
    </font>
    <font>
      <sz val="11"/>
      <name val="ＭＳ ゴシック"/>
      <family val="3"/>
      <charset val="128"/>
    </font>
    <font>
      <sz val="10"/>
      <color indexed="8"/>
      <name val="ＭＳ 明朝"/>
      <family val="1"/>
      <charset val="128"/>
    </font>
    <font>
      <vertAlign val="superscript"/>
      <sz val="10"/>
      <color indexed="8"/>
      <name val="ＭＳ ゴシック"/>
      <family val="3"/>
      <charset val="128"/>
    </font>
    <font>
      <sz val="10"/>
      <color indexed="10"/>
      <name val="ＭＳ ゴシック"/>
      <family val="3"/>
      <charset val="128"/>
    </font>
    <font>
      <b/>
      <sz val="10"/>
      <color indexed="8"/>
      <name val="ＭＳ ゴシック"/>
      <family val="3"/>
      <charset val="128"/>
    </font>
    <font>
      <sz val="11"/>
      <color theme="1"/>
      <name val="ＭＳ Ｐ明朝"/>
      <family val="1"/>
      <charset val="128"/>
    </font>
    <font>
      <sz val="10.5"/>
      <color theme="1"/>
      <name val="ＭＳ Ｐ明朝"/>
      <family val="1"/>
      <charset val="128"/>
    </font>
    <font>
      <sz val="6"/>
      <name val="ＭＳ Ｐゴシック"/>
      <family val="2"/>
      <charset val="128"/>
      <scheme val="minor"/>
    </font>
    <font>
      <sz val="10.5"/>
      <name val="ＭＳ Ｐ明朝"/>
      <family val="1"/>
      <charset val="128"/>
    </font>
    <font>
      <sz val="11"/>
      <name val="ＭＳ Ｐ明朝"/>
      <family val="1"/>
      <charset val="128"/>
    </font>
    <font>
      <b/>
      <sz val="11"/>
      <name val="ＭＳ Ｐ明朝"/>
      <family val="1"/>
      <charset val="128"/>
    </font>
    <font>
      <sz val="14"/>
      <name val="ＭＳ Ｐ明朝"/>
      <family val="1"/>
      <charset val="128"/>
    </font>
    <font>
      <sz val="6"/>
      <name val="ＭＳ Ｐ明朝"/>
      <family val="1"/>
      <charset val="128"/>
    </font>
    <font>
      <sz val="14"/>
      <name val="ＭＳ 明朝"/>
      <family val="1"/>
      <charset val="128"/>
    </font>
    <font>
      <sz val="8"/>
      <name val="ＭＳ 明朝"/>
      <family val="1"/>
      <charset val="128"/>
    </font>
    <font>
      <sz val="9"/>
      <name val="ＭＳ 明朝"/>
      <family val="1"/>
      <charset val="128"/>
    </font>
    <font>
      <b/>
      <sz val="10"/>
      <name val="ＭＳ 明朝"/>
      <family val="1"/>
      <charset val="128"/>
    </font>
    <font>
      <sz val="11"/>
      <name val="ＭＳ Ｐゴシック"/>
      <family val="3"/>
      <charset val="128"/>
    </font>
    <font>
      <sz val="11"/>
      <name val="ＭＳ 明朝"/>
      <family val="1"/>
      <charset val="128"/>
    </font>
    <font>
      <sz val="10"/>
      <color theme="1"/>
      <name val="Arial"/>
      <family val="2"/>
    </font>
    <font>
      <sz val="10"/>
      <color theme="1"/>
      <name val="メイリオ"/>
      <family val="3"/>
      <charset val="128"/>
    </font>
    <font>
      <sz val="10"/>
      <color rgb="FF000000"/>
      <name val="Arial"/>
      <family val="2"/>
    </font>
    <font>
      <sz val="10"/>
      <color rgb="FF000000"/>
      <name val="メイリオ"/>
      <family val="3"/>
      <charset val="128"/>
    </font>
    <font>
      <sz val="10"/>
      <color theme="1"/>
      <name val="Segoe UI Symbol"/>
      <family val="2"/>
    </font>
    <font>
      <sz val="10"/>
      <color rgb="FF000000"/>
      <name val="Arial"/>
      <family val="3"/>
      <charset val="128"/>
    </font>
    <font>
      <sz val="10.5"/>
      <color theme="1"/>
      <name val="Arial"/>
      <family val="2"/>
    </font>
    <font>
      <sz val="7"/>
      <color theme="1"/>
      <name val="Arial"/>
      <family val="2"/>
    </font>
    <font>
      <sz val="10.5"/>
      <color theme="1"/>
      <name val="メイリオ"/>
      <family val="3"/>
      <charset val="128"/>
    </font>
    <font>
      <sz val="10"/>
      <color theme="1"/>
      <name val="ＭＳ Ｐゴシック"/>
      <family val="2"/>
      <charset val="128"/>
    </font>
    <font>
      <sz val="10"/>
      <name val="Arial"/>
      <family val="2"/>
    </font>
    <font>
      <sz val="10"/>
      <name val="メイリオ"/>
      <family val="3"/>
      <charset val="128"/>
    </font>
    <font>
      <sz val="10"/>
      <name val="Arial"/>
      <family val="3"/>
      <charset val="128"/>
    </font>
    <font>
      <sz val="10"/>
      <color rgb="FFFF0000"/>
      <name val="Arial"/>
      <family val="2"/>
    </font>
    <font>
      <sz val="10.5"/>
      <name val="Arial"/>
      <family val="2"/>
    </font>
    <font>
      <sz val="10.5"/>
      <name val="メイリオ"/>
      <family val="3"/>
      <charset val="128"/>
    </font>
    <font>
      <sz val="10"/>
      <color theme="1"/>
      <name val="ＭＳ ゴシック"/>
      <family val="3"/>
      <charset val="128"/>
    </font>
    <font>
      <b/>
      <sz val="11"/>
      <name val="ＭＳ 明朝"/>
      <family val="1"/>
      <charset val="128"/>
    </font>
    <font>
      <sz val="6"/>
      <name val="ＭＳ Ｐゴシック"/>
      <family val="3"/>
      <charset val="128"/>
      <scheme val="minor"/>
    </font>
    <font>
      <b/>
      <i/>
      <sz val="10"/>
      <name val="ＭＳ 明朝"/>
      <family val="1"/>
      <charset val="128"/>
    </font>
    <font>
      <sz val="10"/>
      <color rgb="FF0000FF"/>
      <name val="ＭＳ 明朝"/>
      <family val="1"/>
      <charset val="128"/>
    </font>
    <font>
      <sz val="8"/>
      <color rgb="FF0000FF"/>
      <name val="ＭＳ 明朝"/>
      <family val="1"/>
      <charset val="128"/>
    </font>
    <font>
      <b/>
      <sz val="14"/>
      <name val="ＭＳ 明朝"/>
      <family val="1"/>
      <charset val="128"/>
    </font>
    <font>
      <sz val="12"/>
      <name val="ＭＳ ゴシック"/>
      <family val="3"/>
      <charset val="128"/>
    </font>
    <font>
      <sz val="11"/>
      <name val="Century"/>
      <family val="1"/>
    </font>
    <font>
      <sz val="11"/>
      <name val="HGPｺﾞｼｯｸM"/>
      <family val="3"/>
      <charset val="128"/>
    </font>
    <font>
      <b/>
      <sz val="11"/>
      <color theme="1"/>
      <name val="ＭＳ 明朝"/>
      <family val="1"/>
      <charset val="128"/>
    </font>
    <font>
      <sz val="10"/>
      <color theme="1"/>
      <name val="Arial"/>
      <family val="3"/>
      <charset val="128"/>
    </font>
  </fonts>
  <fills count="8">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2CC"/>
        <bgColor indexed="64"/>
      </patternFill>
    </fill>
    <fill>
      <patternFill patternType="solid">
        <fgColor indexed="9"/>
        <bgColor indexed="64"/>
      </patternFill>
    </fill>
    <fill>
      <patternFill patternType="solid">
        <fgColor theme="0"/>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right style="double">
        <color indexed="64"/>
      </right>
      <top/>
      <bottom/>
      <diagonal/>
    </border>
    <border>
      <left style="double">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indexed="64"/>
      </left>
      <right style="medium">
        <color indexed="64"/>
      </right>
      <top style="hair">
        <color indexed="64"/>
      </top>
      <bottom/>
      <diagonal/>
    </border>
    <border>
      <left style="thin">
        <color auto="1"/>
      </left>
      <right style="medium">
        <color auto="1"/>
      </right>
      <top/>
      <bottom style="hair">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s>
  <cellStyleXfs count="12">
    <xf numFmtId="0" fontId="0" fillId="0" borderId="0">
      <alignment vertical="center"/>
    </xf>
    <xf numFmtId="0" fontId="8" fillId="0" borderId="0" applyNumberFormat="0" applyFill="0" applyBorder="0" applyAlignment="0" applyProtection="0">
      <alignment vertical="center"/>
    </xf>
    <xf numFmtId="0" fontId="13" fillId="0" borderId="0"/>
    <xf numFmtId="0" fontId="15" fillId="0" borderId="0">
      <alignment vertical="center"/>
    </xf>
    <xf numFmtId="38" fontId="1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1" fillId="0" borderId="0">
      <alignment vertical="center"/>
    </xf>
    <xf numFmtId="0" fontId="32" fillId="0" borderId="0"/>
    <xf numFmtId="9" fontId="1" fillId="0" borderId="0" applyFont="0" applyFill="0" applyBorder="0" applyAlignment="0" applyProtection="0">
      <alignment vertical="center"/>
    </xf>
    <xf numFmtId="0" fontId="32" fillId="0" borderId="0"/>
    <xf numFmtId="38" fontId="59" fillId="0" borderId="0" applyFont="0" applyFill="0" applyBorder="0" applyAlignment="0" applyProtection="0">
      <alignment vertical="center"/>
    </xf>
  </cellStyleXfs>
  <cellXfs count="592">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lignment vertical="center"/>
    </xf>
    <xf numFmtId="0" fontId="9" fillId="0" borderId="1" xfId="0" applyFont="1" applyBorder="1" applyAlignment="1">
      <alignment vertical="center" wrapText="1"/>
    </xf>
    <xf numFmtId="0" fontId="7" fillId="0" borderId="1" xfId="0" applyFont="1" applyBorder="1" applyAlignment="1">
      <alignment vertical="center" wrapText="1"/>
    </xf>
    <xf numFmtId="0" fontId="4" fillId="0" borderId="0" xfId="0" applyFont="1" applyAlignment="1">
      <alignment horizontal="right" vertical="center"/>
    </xf>
    <xf numFmtId="0" fontId="14" fillId="0" borderId="0" xfId="2" applyFont="1" applyAlignment="1">
      <alignment horizontal="left" vertical="center"/>
    </xf>
    <xf numFmtId="49" fontId="14" fillId="0" borderId="0" xfId="2" applyNumberFormat="1" applyFont="1" applyAlignment="1">
      <alignment horizontal="center" vertical="center"/>
    </xf>
    <xf numFmtId="0" fontId="14" fillId="0" borderId="0" xfId="2" applyFont="1" applyAlignment="1">
      <alignment vertical="center" shrinkToFit="1"/>
    </xf>
    <xf numFmtId="0" fontId="14" fillId="0" borderId="0" xfId="2" applyFont="1" applyAlignment="1">
      <alignment vertical="center"/>
    </xf>
    <xf numFmtId="0" fontId="16" fillId="0" borderId="0" xfId="2" applyFont="1" applyAlignment="1">
      <alignment horizontal="left" vertical="center"/>
    </xf>
    <xf numFmtId="0" fontId="14" fillId="0" borderId="1" xfId="2" applyFont="1" applyBorder="1" applyAlignment="1">
      <alignment horizontal="center" vertical="center" shrinkToFit="1"/>
    </xf>
    <xf numFmtId="49" fontId="14" fillId="0" borderId="2" xfId="2" applyNumberFormat="1" applyFont="1" applyBorder="1" applyAlignment="1">
      <alignment horizontal="center" vertical="center" shrinkToFit="1"/>
    </xf>
    <xf numFmtId="49" fontId="14" fillId="0" borderId="1" xfId="2" applyNumberFormat="1" applyFont="1" applyBorder="1" applyAlignment="1">
      <alignment horizontal="center" vertical="center"/>
    </xf>
    <xf numFmtId="0" fontId="14" fillId="0" borderId="2" xfId="2" applyFont="1" applyBorder="1" applyAlignment="1">
      <alignment horizontal="left" vertical="center"/>
    </xf>
    <xf numFmtId="0" fontId="14" fillId="0" borderId="4" xfId="2" applyFont="1" applyBorder="1" applyAlignment="1">
      <alignment horizontal="right" vertical="center"/>
    </xf>
    <xf numFmtId="3" fontId="13" fillId="0" borderId="1" xfId="2" applyNumberFormat="1" applyBorder="1" applyAlignment="1">
      <alignment vertical="center"/>
    </xf>
    <xf numFmtId="3" fontId="18" fillId="0" borderId="1" xfId="2" applyNumberFormat="1" applyFont="1" applyBorder="1" applyAlignment="1">
      <alignment horizontal="left" vertical="center"/>
    </xf>
    <xf numFmtId="176" fontId="13" fillId="0" borderId="1" xfId="2" applyNumberFormat="1" applyBorder="1" applyAlignment="1">
      <alignment vertical="center"/>
    </xf>
    <xf numFmtId="176" fontId="18" fillId="0" borderId="1" xfId="2" applyNumberFormat="1" applyFont="1" applyBorder="1" applyAlignment="1">
      <alignment horizontal="left" vertical="center"/>
    </xf>
    <xf numFmtId="2" fontId="18" fillId="0" borderId="1" xfId="2" applyNumberFormat="1" applyFont="1" applyBorder="1" applyAlignment="1">
      <alignment horizontal="left" vertical="center"/>
    </xf>
    <xf numFmtId="0" fontId="14" fillId="0" borderId="2" xfId="2" applyFont="1" applyBorder="1" applyAlignment="1">
      <alignment vertical="center"/>
    </xf>
    <xf numFmtId="0" fontId="14" fillId="0" borderId="7" xfId="2" applyFont="1" applyBorder="1" applyAlignment="1">
      <alignment horizontal="left" vertical="center"/>
    </xf>
    <xf numFmtId="49" fontId="14" fillId="0" borderId="8" xfId="2" applyNumberFormat="1" applyFont="1" applyBorder="1" applyAlignment="1">
      <alignment horizontal="center" vertical="center"/>
    </xf>
    <xf numFmtId="0" fontId="14" fillId="0" borderId="8" xfId="2" applyFont="1" applyBorder="1" applyAlignment="1">
      <alignment vertical="center" shrinkToFit="1"/>
    </xf>
    <xf numFmtId="0" fontId="14" fillId="0" borderId="9" xfId="2" applyFont="1" applyBorder="1" applyAlignment="1">
      <alignment horizontal="right" vertical="center" shrinkToFit="1"/>
    </xf>
    <xf numFmtId="2" fontId="14" fillId="0" borderId="7" xfId="2" applyNumberFormat="1" applyFont="1" applyBorder="1" applyAlignment="1">
      <alignment horizontal="right" vertical="center" shrinkToFit="1"/>
    </xf>
    <xf numFmtId="2" fontId="14" fillId="0" borderId="7" xfId="2" applyNumberFormat="1" applyFont="1" applyBorder="1" applyAlignment="1">
      <alignment horizontal="left" vertical="center" shrinkToFit="1"/>
    </xf>
    <xf numFmtId="0" fontId="14" fillId="0" borderId="5" xfId="2" applyFont="1" applyBorder="1" applyAlignment="1">
      <alignment horizontal="left" vertical="center" shrinkToFit="1"/>
    </xf>
    <xf numFmtId="0" fontId="14" fillId="0" borderId="2" xfId="2" applyFont="1" applyBorder="1" applyAlignment="1">
      <alignment vertical="center" shrinkToFit="1"/>
    </xf>
    <xf numFmtId="0" fontId="14" fillId="0" borderId="4" xfId="2" applyFont="1" applyBorder="1" applyAlignment="1">
      <alignment horizontal="right" vertical="center" shrinkToFit="1"/>
    </xf>
    <xf numFmtId="38" fontId="14" fillId="0" borderId="1" xfId="4" applyFont="1" applyFill="1" applyBorder="1" applyAlignment="1">
      <alignment horizontal="right" vertical="center"/>
    </xf>
    <xf numFmtId="38" fontId="14" fillId="0" borderId="1" xfId="4" applyFont="1" applyFill="1" applyBorder="1" applyAlignment="1">
      <alignment horizontal="left" vertical="center"/>
    </xf>
    <xf numFmtId="49" fontId="14" fillId="0" borderId="2" xfId="2" applyNumberFormat="1" applyFont="1" applyBorder="1" applyAlignment="1">
      <alignment horizontal="center" vertical="center"/>
    </xf>
    <xf numFmtId="3" fontId="14" fillId="0" borderId="1" xfId="2" applyNumberFormat="1" applyFont="1" applyBorder="1" applyAlignment="1">
      <alignment horizontal="left" vertical="center"/>
    </xf>
    <xf numFmtId="0" fontId="14" fillId="0" borderId="1" xfId="2" applyFont="1" applyBorder="1" applyAlignment="1">
      <alignment horizontal="left" vertical="center" shrinkToFit="1"/>
    </xf>
    <xf numFmtId="0" fontId="14" fillId="0" borderId="10" xfId="2" applyFont="1" applyBorder="1" applyAlignment="1">
      <alignment horizontal="left" vertical="center" shrinkToFit="1"/>
    </xf>
    <xf numFmtId="0" fontId="14" fillId="0" borderId="11" xfId="2" applyFont="1" applyBorder="1" applyAlignment="1">
      <alignment horizontal="right" vertical="center" shrinkToFit="1"/>
    </xf>
    <xf numFmtId="3" fontId="14" fillId="0" borderId="12" xfId="2" applyNumberFormat="1" applyFont="1" applyBorder="1" applyAlignment="1">
      <alignment horizontal="right" vertical="center"/>
    </xf>
    <xf numFmtId="3" fontId="14" fillId="0" borderId="12" xfId="2" applyNumberFormat="1" applyFont="1" applyBorder="1" applyAlignment="1">
      <alignment horizontal="left" vertical="center"/>
    </xf>
    <xf numFmtId="0" fontId="14" fillId="0" borderId="12" xfId="2" applyFont="1" applyBorder="1" applyAlignment="1">
      <alignment horizontal="left" vertical="center" shrinkToFit="1"/>
    </xf>
    <xf numFmtId="49" fontId="14" fillId="0" borderId="12" xfId="2" applyNumberFormat="1" applyFont="1" applyBorder="1" applyAlignment="1">
      <alignment horizontal="center" vertical="center"/>
    </xf>
    <xf numFmtId="0" fontId="14" fillId="0" borderId="10" xfId="2" applyFont="1" applyBorder="1" applyAlignment="1">
      <alignment vertical="center" shrinkToFit="1"/>
    </xf>
    <xf numFmtId="0" fontId="14" fillId="0" borderId="2" xfId="2" applyFont="1" applyBorder="1" applyAlignment="1">
      <alignment horizontal="left" vertical="center" shrinkToFit="1"/>
    </xf>
    <xf numFmtId="3" fontId="14" fillId="0" borderId="1" xfId="2" applyNumberFormat="1" applyFont="1" applyBorder="1" applyAlignment="1">
      <alignment horizontal="right" vertical="center"/>
    </xf>
    <xf numFmtId="0" fontId="19" fillId="0" borderId="1" xfId="2" applyFont="1" applyBorder="1" applyAlignment="1">
      <alignment horizontal="right" vertical="center" shrinkToFit="1"/>
    </xf>
    <xf numFmtId="177" fontId="14" fillId="0" borderId="1" xfId="2" applyNumberFormat="1" applyFont="1" applyBorder="1" applyAlignment="1">
      <alignment horizontal="right" vertical="center"/>
    </xf>
    <xf numFmtId="177" fontId="14" fillId="0" borderId="1" xfId="2" applyNumberFormat="1" applyFont="1" applyBorder="1" applyAlignment="1">
      <alignment horizontal="left" vertical="center"/>
    </xf>
    <xf numFmtId="3" fontId="14" fillId="0" borderId="1" xfId="4" applyNumberFormat="1" applyFont="1" applyFill="1" applyBorder="1" applyAlignment="1">
      <alignment horizontal="right" vertical="center"/>
    </xf>
    <xf numFmtId="3" fontId="14" fillId="0" borderId="1" xfId="4" applyNumberFormat="1" applyFont="1" applyFill="1" applyBorder="1" applyAlignment="1">
      <alignment horizontal="left" vertical="center"/>
    </xf>
    <xf numFmtId="178" fontId="14" fillId="0" borderId="1" xfId="2" applyNumberFormat="1" applyFont="1" applyBorder="1" applyAlignment="1">
      <alignment horizontal="right" vertical="center" shrinkToFit="1"/>
    </xf>
    <xf numFmtId="178" fontId="14" fillId="0" borderId="1" xfId="2" applyNumberFormat="1" applyFont="1" applyBorder="1" applyAlignment="1">
      <alignment horizontal="left" vertical="center" shrinkToFit="1"/>
    </xf>
    <xf numFmtId="3" fontId="14" fillId="0" borderId="1" xfId="2" applyNumberFormat="1" applyFont="1" applyBorder="1" applyAlignment="1">
      <alignment horizontal="right" vertical="center" shrinkToFit="1"/>
    </xf>
    <xf numFmtId="3" fontId="14" fillId="0" borderId="1" xfId="2" applyNumberFormat="1" applyFont="1" applyBorder="1" applyAlignment="1">
      <alignment horizontal="left" vertical="center" shrinkToFit="1"/>
    </xf>
    <xf numFmtId="176" fontId="14" fillId="0" borderId="1" xfId="2" applyNumberFormat="1" applyFont="1" applyBorder="1" applyAlignment="1">
      <alignment horizontal="right" vertical="center"/>
    </xf>
    <xf numFmtId="176" fontId="14" fillId="0" borderId="1" xfId="2" applyNumberFormat="1" applyFont="1" applyBorder="1" applyAlignment="1">
      <alignment horizontal="left" vertical="center"/>
    </xf>
    <xf numFmtId="0" fontId="14" fillId="0" borderId="2" xfId="2" applyFont="1" applyBorder="1" applyAlignment="1">
      <alignment vertical="center" wrapText="1"/>
    </xf>
    <xf numFmtId="0" fontId="14" fillId="0" borderId="1" xfId="2" applyFont="1" applyBorder="1" applyAlignment="1">
      <alignment horizontal="right" vertical="center" shrinkToFit="1"/>
    </xf>
    <xf numFmtId="179" fontId="14" fillId="0" borderId="1" xfId="2" applyNumberFormat="1" applyFont="1" applyBorder="1" applyAlignment="1">
      <alignment horizontal="right" vertical="center" shrinkToFit="1"/>
    </xf>
    <xf numFmtId="179" fontId="14" fillId="0" borderId="1" xfId="2" applyNumberFormat="1" applyFont="1" applyBorder="1" applyAlignment="1">
      <alignment horizontal="left" vertical="center" shrinkToFit="1"/>
    </xf>
    <xf numFmtId="4" fontId="14" fillId="0" borderId="1" xfId="2" applyNumberFormat="1" applyFont="1" applyBorder="1" applyAlignment="1">
      <alignment horizontal="right" vertical="center"/>
    </xf>
    <xf numFmtId="4" fontId="14" fillId="0" borderId="1" xfId="2" applyNumberFormat="1" applyFont="1" applyBorder="1" applyAlignment="1">
      <alignment horizontal="left" vertical="center"/>
    </xf>
    <xf numFmtId="49" fontId="14" fillId="0" borderId="0" xfId="2" applyNumberFormat="1" applyFont="1" applyAlignment="1">
      <alignment horizontal="center" vertical="center" shrinkToFit="1"/>
    </xf>
    <xf numFmtId="0" fontId="14" fillId="0" borderId="0" xfId="2" applyFont="1" applyAlignment="1">
      <alignment horizontal="center" vertical="center" shrinkToFit="1"/>
    </xf>
    <xf numFmtId="0" fontId="14" fillId="0" borderId="0" xfId="2" applyFont="1" applyAlignment="1">
      <alignment horizontal="right" vertical="center"/>
    </xf>
    <xf numFmtId="0" fontId="14" fillId="0" borderId="0" xfId="2" applyFont="1" applyAlignment="1">
      <alignment horizontal="right" vertical="center" shrinkToFit="1"/>
    </xf>
    <xf numFmtId="0" fontId="14" fillId="0" borderId="0" xfId="2" applyFont="1" applyAlignment="1">
      <alignment horizontal="center" vertical="center"/>
    </xf>
    <xf numFmtId="38" fontId="14" fillId="0" borderId="0" xfId="4" applyFont="1" applyFill="1" applyBorder="1" applyAlignment="1">
      <alignment horizontal="left" vertical="center"/>
    </xf>
    <xf numFmtId="38" fontId="14" fillId="0" borderId="0" xfId="4" applyFont="1" applyFill="1" applyBorder="1" applyAlignment="1">
      <alignment horizontal="right" vertical="center"/>
    </xf>
    <xf numFmtId="1" fontId="14" fillId="0" borderId="0" xfId="2" applyNumberFormat="1" applyFont="1" applyAlignment="1">
      <alignment horizontal="right" vertical="center"/>
    </xf>
    <xf numFmtId="2" fontId="14" fillId="0" borderId="0" xfId="2" applyNumberFormat="1" applyFont="1" applyAlignment="1">
      <alignment horizontal="right" vertical="center"/>
    </xf>
    <xf numFmtId="0" fontId="20" fillId="0" borderId="0" xfId="5" applyFont="1">
      <alignment vertical="center"/>
    </xf>
    <xf numFmtId="0" fontId="21" fillId="0" borderId="0" xfId="5" applyFont="1" applyAlignment="1">
      <alignment horizontal="left" vertical="center" wrapText="1"/>
    </xf>
    <xf numFmtId="0" fontId="23" fillId="0" borderId="0" xfId="5" applyFont="1">
      <alignment vertical="center"/>
    </xf>
    <xf numFmtId="0" fontId="21" fillId="0" borderId="0" xfId="5" applyFont="1">
      <alignment vertical="center"/>
    </xf>
    <xf numFmtId="0" fontId="20" fillId="0" borderId="2" xfId="5" applyFont="1" applyBorder="1" applyAlignment="1">
      <alignment horizontal="center" vertical="center"/>
    </xf>
    <xf numFmtId="0" fontId="20" fillId="0" borderId="4" xfId="5" applyFont="1" applyBorder="1" applyAlignment="1">
      <alignment horizontal="left" vertical="center"/>
    </xf>
    <xf numFmtId="0" fontId="20" fillId="0" borderId="13" xfId="5" applyFont="1" applyBorder="1" applyAlignment="1">
      <alignment horizontal="center" vertical="center"/>
    </xf>
    <xf numFmtId="0" fontId="20" fillId="0" borderId="14" xfId="5" applyFont="1" applyBorder="1" applyAlignment="1">
      <alignment horizontal="left" vertical="center"/>
    </xf>
    <xf numFmtId="0" fontId="20" fillId="0" borderId="10" xfId="5" applyFont="1" applyBorder="1" applyAlignment="1">
      <alignment horizontal="center" vertical="center"/>
    </xf>
    <xf numFmtId="0" fontId="20" fillId="0" borderId="11" xfId="5" applyFont="1" applyBorder="1" applyAlignment="1">
      <alignment horizontal="left" vertical="center"/>
    </xf>
    <xf numFmtId="0" fontId="20" fillId="0" borderId="0" xfId="5" applyFont="1" applyAlignment="1">
      <alignment horizontal="center" vertical="center"/>
    </xf>
    <xf numFmtId="0" fontId="20" fillId="0" borderId="0" xfId="5" applyFont="1" applyAlignment="1">
      <alignment horizontal="left" vertical="center"/>
    </xf>
    <xf numFmtId="38" fontId="20" fillId="0" borderId="0" xfId="5" applyNumberFormat="1" applyFont="1">
      <alignment vertical="center"/>
    </xf>
    <xf numFmtId="0" fontId="20" fillId="0" borderId="0" xfId="5" applyFont="1" applyAlignment="1">
      <alignment horizontal="right" vertical="center"/>
    </xf>
    <xf numFmtId="0" fontId="20" fillId="0" borderId="2" xfId="5" applyFont="1" applyBorder="1" applyAlignment="1">
      <alignment vertical="center" shrinkToFit="1"/>
    </xf>
    <xf numFmtId="0" fontId="20" fillId="0" borderId="4" xfId="5" applyFont="1" applyBorder="1" applyAlignment="1">
      <alignment horizontal="right" vertical="center"/>
    </xf>
    <xf numFmtId="0" fontId="24" fillId="3" borderId="1" xfId="5" applyFont="1" applyFill="1" applyBorder="1">
      <alignment vertical="center"/>
    </xf>
    <xf numFmtId="0" fontId="20" fillId="0" borderId="0" xfId="5" applyFont="1" applyAlignment="1">
      <alignment vertical="center" shrinkToFit="1"/>
    </xf>
    <xf numFmtId="0" fontId="25" fillId="0" borderId="0" xfId="5" applyFont="1">
      <alignment vertical="center"/>
    </xf>
    <xf numFmtId="0" fontId="24" fillId="0" borderId="1" xfId="5" applyFont="1" applyBorder="1">
      <alignment vertical="center"/>
    </xf>
    <xf numFmtId="0" fontId="24" fillId="0" borderId="0" xfId="5" applyFont="1">
      <alignment vertical="center"/>
    </xf>
    <xf numFmtId="0" fontId="26" fillId="0" borderId="0" xfId="5" applyFont="1">
      <alignment vertical="center"/>
    </xf>
    <xf numFmtId="0" fontId="24" fillId="0" borderId="15" xfId="5" applyFont="1" applyBorder="1" applyAlignment="1">
      <alignment horizontal="center" vertical="center"/>
    </xf>
    <xf numFmtId="0" fontId="24" fillId="0" borderId="16" xfId="5" applyFont="1" applyBorder="1" applyAlignment="1">
      <alignment horizontal="center" vertical="center"/>
    </xf>
    <xf numFmtId="0" fontId="24" fillId="0" borderId="17" xfId="5" applyFont="1" applyBorder="1" applyAlignment="1">
      <alignment horizontal="center" vertical="center"/>
    </xf>
    <xf numFmtId="0" fontId="24" fillId="0" borderId="18" xfId="5" applyFont="1" applyBorder="1" applyAlignment="1">
      <alignment horizontal="center" vertical="center"/>
    </xf>
    <xf numFmtId="0" fontId="24" fillId="0" borderId="19" xfId="5" applyFont="1" applyBorder="1" applyAlignment="1">
      <alignment horizontal="center" vertical="center"/>
    </xf>
    <xf numFmtId="0" fontId="24" fillId="0" borderId="20" xfId="5" applyFont="1" applyBorder="1" applyAlignment="1">
      <alignment horizontal="center" vertical="center"/>
    </xf>
    <xf numFmtId="0" fontId="24" fillId="0" borderId="21" xfId="5" applyFont="1" applyBorder="1" applyAlignment="1">
      <alignment horizontal="center" vertical="center"/>
    </xf>
    <xf numFmtId="0" fontId="24" fillId="0" borderId="0" xfId="5" applyFont="1" applyAlignment="1">
      <alignment horizontal="center" vertical="center"/>
    </xf>
    <xf numFmtId="38" fontId="24" fillId="0" borderId="22" xfId="6" applyFont="1" applyBorder="1" applyAlignment="1">
      <alignment vertical="center"/>
    </xf>
    <xf numFmtId="38" fontId="24" fillId="0" borderId="16" xfId="6" applyFont="1" applyBorder="1" applyAlignment="1">
      <alignment vertical="center"/>
    </xf>
    <xf numFmtId="38" fontId="24" fillId="0" borderId="17" xfId="6" applyFont="1" applyBorder="1" applyAlignment="1">
      <alignment vertical="center" shrinkToFit="1"/>
    </xf>
    <xf numFmtId="38" fontId="24" fillId="0" borderId="18" xfId="6" applyFont="1" applyBorder="1" applyAlignment="1">
      <alignment vertical="center" shrinkToFit="1"/>
    </xf>
    <xf numFmtId="38" fontId="24" fillId="0" borderId="19" xfId="6" applyFont="1" applyBorder="1" applyAlignment="1">
      <alignment vertical="center" shrinkToFit="1"/>
    </xf>
    <xf numFmtId="38" fontId="24" fillId="0" borderId="20" xfId="6" applyFont="1" applyBorder="1" applyAlignment="1">
      <alignment vertical="center" shrinkToFit="1"/>
    </xf>
    <xf numFmtId="38" fontId="24" fillId="0" borderId="21" xfId="6" applyFont="1" applyBorder="1" applyAlignment="1">
      <alignment vertical="center" shrinkToFit="1"/>
    </xf>
    <xf numFmtId="38" fontId="24" fillId="0" borderId="0" xfId="6" applyFont="1" applyAlignment="1">
      <alignment vertical="center" shrinkToFit="1"/>
    </xf>
    <xf numFmtId="38" fontId="24" fillId="0" borderId="23" xfId="6" applyFont="1" applyBorder="1" applyAlignment="1">
      <alignment vertical="center" shrinkToFit="1"/>
    </xf>
    <xf numFmtId="38" fontId="24" fillId="0" borderId="2" xfId="6" applyFont="1" applyBorder="1" applyAlignment="1">
      <alignment vertical="center" shrinkToFit="1"/>
    </xf>
    <xf numFmtId="38" fontId="24" fillId="0" borderId="4" xfId="6" applyFont="1" applyBorder="1" applyAlignment="1">
      <alignment vertical="center" shrinkToFit="1"/>
    </xf>
    <xf numFmtId="38" fontId="24" fillId="0" borderId="24" xfId="6" applyFont="1" applyBorder="1" applyAlignment="1">
      <alignment vertical="center" shrinkToFit="1"/>
    </xf>
    <xf numFmtId="38" fontId="24" fillId="0" borderId="1" xfId="6" applyFont="1" applyBorder="1" applyAlignment="1">
      <alignment vertical="center" shrinkToFit="1"/>
    </xf>
    <xf numFmtId="38" fontId="24" fillId="0" borderId="25" xfId="6" applyFont="1" applyBorder="1" applyAlignment="1">
      <alignment vertical="center" shrinkToFit="1"/>
    </xf>
    <xf numFmtId="38" fontId="24" fillId="0" borderId="26" xfId="6" applyFont="1" applyFill="1" applyBorder="1" applyAlignment="1">
      <alignment vertical="center" shrinkToFit="1"/>
    </xf>
    <xf numFmtId="38" fontId="24" fillId="0" borderId="27" xfId="6" applyFont="1" applyFill="1" applyBorder="1" applyAlignment="1">
      <alignment vertical="center" shrinkToFit="1"/>
    </xf>
    <xf numFmtId="38" fontId="24" fillId="0" borderId="28" xfId="6" applyFont="1" applyFill="1" applyBorder="1" applyAlignment="1">
      <alignment vertical="center" shrinkToFit="1"/>
    </xf>
    <xf numFmtId="38" fontId="24" fillId="0" borderId="29" xfId="6" applyFont="1" applyFill="1" applyBorder="1" applyAlignment="1">
      <alignment vertical="center" shrinkToFit="1"/>
    </xf>
    <xf numFmtId="38" fontId="24" fillId="0" borderId="30" xfId="6" applyFont="1" applyFill="1" applyBorder="1" applyAlignment="1">
      <alignment vertical="center" shrinkToFit="1"/>
    </xf>
    <xf numFmtId="38" fontId="24" fillId="0" borderId="10" xfId="6" applyFont="1" applyFill="1" applyBorder="1" applyAlignment="1">
      <alignment vertical="center" shrinkToFit="1"/>
    </xf>
    <xf numFmtId="38" fontId="24" fillId="0" borderId="11" xfId="6" applyFont="1" applyFill="1" applyBorder="1" applyAlignment="1">
      <alignment vertical="center" shrinkToFit="1"/>
    </xf>
    <xf numFmtId="38" fontId="24" fillId="0" borderId="31" xfId="6" applyFont="1" applyFill="1" applyBorder="1" applyAlignment="1">
      <alignment vertical="center" shrinkToFit="1"/>
    </xf>
    <xf numFmtId="38" fontId="24" fillId="0" borderId="12" xfId="6" applyFont="1" applyFill="1" applyBorder="1" applyAlignment="1">
      <alignment vertical="center" shrinkToFit="1"/>
    </xf>
    <xf numFmtId="38" fontId="24" fillId="0" borderId="32" xfId="6" applyFont="1" applyFill="1" applyBorder="1" applyAlignment="1">
      <alignment vertical="center" shrinkToFit="1"/>
    </xf>
    <xf numFmtId="40" fontId="24" fillId="0" borderId="24" xfId="6" applyNumberFormat="1" applyFont="1" applyBorder="1" applyAlignment="1">
      <alignment vertical="center" shrinkToFit="1"/>
    </xf>
    <xf numFmtId="40" fontId="24" fillId="0" borderId="1" xfId="6" applyNumberFormat="1" applyFont="1" applyBorder="1" applyAlignment="1">
      <alignment vertical="center" shrinkToFit="1"/>
    </xf>
    <xf numFmtId="40" fontId="24" fillId="0" borderId="25" xfId="6" applyNumberFormat="1" applyFont="1" applyBorder="1" applyAlignment="1">
      <alignment vertical="center" shrinkToFit="1"/>
    </xf>
    <xf numFmtId="38" fontId="24" fillId="0" borderId="33" xfId="6" applyFont="1" applyBorder="1" applyAlignment="1">
      <alignment vertical="center" shrinkToFit="1"/>
    </xf>
    <xf numFmtId="38" fontId="24" fillId="2" borderId="34" xfId="6" applyFont="1" applyFill="1" applyBorder="1" applyAlignment="1">
      <alignment vertical="center" shrinkToFit="1"/>
    </xf>
    <xf numFmtId="38" fontId="24" fillId="2" borderId="35" xfId="6" applyFont="1" applyFill="1" applyBorder="1" applyAlignment="1">
      <alignment vertical="center" shrinkToFit="1"/>
    </xf>
    <xf numFmtId="38" fontId="24" fillId="2" borderId="36" xfId="6" applyFont="1" applyFill="1" applyBorder="1" applyAlignment="1">
      <alignment vertical="center" shrinkToFit="1"/>
    </xf>
    <xf numFmtId="38" fontId="24" fillId="2" borderId="37" xfId="6" applyFont="1" applyFill="1" applyBorder="1" applyAlignment="1">
      <alignment vertical="center" shrinkToFit="1"/>
    </xf>
    <xf numFmtId="38" fontId="24" fillId="2" borderId="38" xfId="6" applyFont="1" applyFill="1" applyBorder="1" applyAlignment="1">
      <alignment vertical="center" shrinkToFit="1"/>
    </xf>
    <xf numFmtId="38" fontId="24" fillId="2" borderId="39" xfId="6" applyFont="1" applyFill="1" applyBorder="1" applyAlignment="1">
      <alignment vertical="center" shrinkToFit="1"/>
    </xf>
    <xf numFmtId="38" fontId="24" fillId="0" borderId="26" xfId="6" applyFont="1" applyBorder="1" applyAlignment="1">
      <alignment vertical="center" shrinkToFit="1"/>
    </xf>
    <xf numFmtId="38" fontId="24" fillId="0" borderId="27" xfId="6" applyFont="1" applyBorder="1" applyAlignment="1">
      <alignment vertical="center" shrinkToFit="1"/>
    </xf>
    <xf numFmtId="38" fontId="24" fillId="0" borderId="28" xfId="6" applyFont="1" applyBorder="1" applyAlignment="1">
      <alignment vertical="center" shrinkToFit="1"/>
    </xf>
    <xf numFmtId="38" fontId="24" fillId="0" borderId="29" xfId="6" applyFont="1" applyBorder="1" applyAlignment="1">
      <alignment vertical="center" shrinkToFit="1"/>
    </xf>
    <xf numFmtId="38" fontId="24" fillId="0" borderId="30" xfId="6" applyFont="1" applyBorder="1" applyAlignment="1">
      <alignment vertical="center" shrinkToFit="1"/>
    </xf>
    <xf numFmtId="38" fontId="24" fillId="0" borderId="10" xfId="6" applyFont="1" applyBorder="1" applyAlignment="1">
      <alignment vertical="center" shrinkToFit="1"/>
    </xf>
    <xf numFmtId="38" fontId="24" fillId="0" borderId="11" xfId="6" applyFont="1" applyBorder="1" applyAlignment="1">
      <alignment vertical="center" shrinkToFit="1"/>
    </xf>
    <xf numFmtId="38" fontId="24" fillId="0" borderId="12" xfId="6" applyFont="1" applyBorder="1" applyAlignment="1">
      <alignment vertical="center" shrinkToFit="1"/>
    </xf>
    <xf numFmtId="38" fontId="24" fillId="0" borderId="32" xfId="6" applyFont="1" applyBorder="1" applyAlignment="1">
      <alignment vertical="center" shrinkToFit="1"/>
    </xf>
    <xf numFmtId="38" fontId="24" fillId="0" borderId="24" xfId="6" applyFont="1" applyFill="1" applyBorder="1" applyAlignment="1">
      <alignment vertical="center" shrinkToFit="1"/>
    </xf>
    <xf numFmtId="38" fontId="24" fillId="0" borderId="40" xfId="6" applyFont="1" applyBorder="1" applyAlignment="1">
      <alignment vertical="center" shrinkToFit="1"/>
    </xf>
    <xf numFmtId="38" fontId="24" fillId="0" borderId="41" xfId="6" applyFont="1" applyBorder="1" applyAlignment="1">
      <alignment vertical="center" shrinkToFit="1"/>
    </xf>
    <xf numFmtId="38" fontId="24" fillId="0" borderId="42" xfId="6" applyFont="1" applyFill="1" applyBorder="1" applyAlignment="1">
      <alignment vertical="center" shrinkToFit="1"/>
    </xf>
    <xf numFmtId="38" fontId="24" fillId="0" borderId="5" xfId="6" applyFont="1" applyBorder="1" applyAlignment="1">
      <alignment vertical="center" shrinkToFit="1"/>
    </xf>
    <xf numFmtId="38" fontId="24" fillId="0" borderId="43" xfId="6" applyFont="1" applyBorder="1" applyAlignment="1">
      <alignment vertical="center" shrinkToFit="1"/>
    </xf>
    <xf numFmtId="38" fontId="24" fillId="0" borderId="23" xfId="6" applyFont="1" applyFill="1" applyBorder="1" applyAlignment="1">
      <alignment vertical="center" shrinkToFit="1"/>
    </xf>
    <xf numFmtId="38" fontId="24" fillId="0" borderId="0" xfId="6" applyFont="1" applyFill="1" applyAlignment="1">
      <alignment vertical="center" shrinkToFit="1"/>
    </xf>
    <xf numFmtId="38" fontId="24" fillId="0" borderId="44" xfId="6" applyFont="1" applyBorder="1" applyAlignment="1">
      <alignment vertical="center" shrinkToFit="1"/>
    </xf>
    <xf numFmtId="38" fontId="24" fillId="2" borderId="45" xfId="6" applyFont="1" applyFill="1" applyBorder="1" applyAlignment="1">
      <alignment vertical="center" shrinkToFit="1"/>
    </xf>
    <xf numFmtId="38" fontId="24" fillId="2" borderId="46" xfId="6" applyFont="1" applyFill="1" applyBorder="1" applyAlignment="1">
      <alignment vertical="center" shrinkToFit="1"/>
    </xf>
    <xf numFmtId="38" fontId="24" fillId="2" borderId="47" xfId="6" applyFont="1" applyFill="1" applyBorder="1" applyAlignment="1">
      <alignment vertical="center" shrinkToFit="1"/>
    </xf>
    <xf numFmtId="38" fontId="24" fillId="2" borderId="48" xfId="6" applyFont="1" applyFill="1" applyBorder="1" applyAlignment="1">
      <alignment vertical="center" shrinkToFit="1"/>
    </xf>
    <xf numFmtId="38" fontId="24" fillId="2" borderId="49" xfId="6" applyFont="1" applyFill="1" applyBorder="1" applyAlignment="1">
      <alignment vertical="center" shrinkToFit="1"/>
    </xf>
    <xf numFmtId="38" fontId="24" fillId="0" borderId="2" xfId="6" quotePrefix="1" applyFont="1" applyBorder="1" applyAlignment="1">
      <alignment vertical="center" shrinkToFit="1"/>
    </xf>
    <xf numFmtId="38" fontId="24" fillId="0" borderId="42" xfId="6" applyFont="1" applyBorder="1" applyAlignment="1">
      <alignment vertical="center" shrinkToFit="1"/>
    </xf>
    <xf numFmtId="38" fontId="28" fillId="0" borderId="0" xfId="7" applyNumberFormat="1" applyFont="1">
      <alignment vertical="center"/>
    </xf>
    <xf numFmtId="0" fontId="11" fillId="0" borderId="0" xfId="7">
      <alignment vertical="center"/>
    </xf>
    <xf numFmtId="180" fontId="11" fillId="0" borderId="0" xfId="7" applyNumberFormat="1">
      <alignment vertical="center"/>
    </xf>
    <xf numFmtId="38" fontId="11" fillId="0" borderId="0" xfId="7" applyNumberFormat="1">
      <alignment vertical="center"/>
    </xf>
    <xf numFmtId="0" fontId="11" fillId="0" borderId="50" xfId="7" applyBorder="1">
      <alignment vertical="center"/>
    </xf>
    <xf numFmtId="0" fontId="11" fillId="0" borderId="0" xfId="7" applyAlignment="1">
      <alignment horizontal="center" vertical="center"/>
    </xf>
    <xf numFmtId="0" fontId="11" fillId="0" borderId="0" xfId="7" quotePrefix="1" applyAlignment="1">
      <alignment horizontal="center" vertical="center"/>
    </xf>
    <xf numFmtId="177" fontId="11" fillId="0" borderId="0" xfId="7" applyNumberFormat="1">
      <alignment vertical="center"/>
    </xf>
    <xf numFmtId="176" fontId="11" fillId="0" borderId="0" xfId="7" applyNumberFormat="1">
      <alignment vertical="center"/>
    </xf>
    <xf numFmtId="177" fontId="11" fillId="0" borderId="56" xfId="7" applyNumberFormat="1" applyBorder="1">
      <alignment vertical="center"/>
    </xf>
    <xf numFmtId="180" fontId="11" fillId="0" borderId="56" xfId="7" applyNumberFormat="1" applyBorder="1">
      <alignment vertical="center"/>
    </xf>
    <xf numFmtId="180" fontId="31" fillId="0" borderId="56" xfId="7" applyNumberFormat="1" applyFont="1" applyBorder="1">
      <alignment vertical="center"/>
    </xf>
    <xf numFmtId="180" fontId="31" fillId="0" borderId="59" xfId="7" applyNumberFormat="1" applyFont="1" applyBorder="1">
      <alignment vertical="center"/>
    </xf>
    <xf numFmtId="177" fontId="11" fillId="0" borderId="0" xfId="7" applyNumberFormat="1" applyAlignment="1">
      <alignment horizontal="center" vertical="center"/>
    </xf>
    <xf numFmtId="0" fontId="11" fillId="0" borderId="56" xfId="7" applyBorder="1">
      <alignment vertical="center"/>
    </xf>
    <xf numFmtId="177" fontId="11" fillId="0" borderId="52" xfId="7" applyNumberFormat="1" applyBorder="1">
      <alignment vertical="center"/>
    </xf>
    <xf numFmtId="180" fontId="11" fillId="0" borderId="52" xfId="7" applyNumberFormat="1" applyBorder="1">
      <alignment vertical="center"/>
    </xf>
    <xf numFmtId="180" fontId="31" fillId="0" borderId="52" xfId="7" applyNumberFormat="1" applyFont="1" applyBorder="1">
      <alignment vertical="center"/>
    </xf>
    <xf numFmtId="180" fontId="31" fillId="0" borderId="53" xfId="7" applyNumberFormat="1" applyFont="1" applyBorder="1">
      <alignment vertical="center"/>
    </xf>
    <xf numFmtId="0" fontId="34" fillId="4" borderId="1" xfId="5" applyFont="1" applyFill="1" applyBorder="1" applyAlignment="1">
      <alignment horizontal="center" vertical="center"/>
    </xf>
    <xf numFmtId="0" fontId="35" fillId="0" borderId="0" xfId="5" applyFont="1" applyAlignment="1">
      <alignment horizontal="center" vertical="center"/>
    </xf>
    <xf numFmtId="0" fontId="34" fillId="4" borderId="12" xfId="5" applyFont="1" applyFill="1" applyBorder="1" applyAlignment="1">
      <alignment horizontal="center" vertical="center" wrapText="1"/>
    </xf>
    <xf numFmtId="0" fontId="35" fillId="0" borderId="0" xfId="5" applyFont="1">
      <alignment vertical="center"/>
    </xf>
    <xf numFmtId="0" fontId="36" fillId="0" borderId="5" xfId="5" applyFont="1" applyBorder="1" applyAlignment="1">
      <alignment horizontal="left" vertical="top"/>
    </xf>
    <xf numFmtId="0" fontId="34" fillId="0" borderId="1" xfId="5" applyFont="1" applyBorder="1" applyAlignment="1">
      <alignment horizontal="center" vertical="center"/>
    </xf>
    <xf numFmtId="0" fontId="34" fillId="0" borderId="1" xfId="5" applyFont="1" applyBorder="1" applyAlignment="1">
      <alignment horizontal="left" vertical="center" wrapText="1"/>
    </xf>
    <xf numFmtId="0" fontId="34" fillId="0" borderId="61" xfId="5" applyFont="1" applyBorder="1" applyAlignment="1">
      <alignment vertical="top"/>
    </xf>
    <xf numFmtId="0" fontId="34" fillId="0" borderId="41" xfId="5" applyFont="1" applyBorder="1" applyAlignment="1">
      <alignment vertical="top"/>
    </xf>
    <xf numFmtId="0" fontId="34" fillId="0" borderId="1" xfId="5" applyFont="1" applyBorder="1" applyAlignment="1">
      <alignment horizontal="left" vertical="top" wrapText="1"/>
    </xf>
    <xf numFmtId="0" fontId="38" fillId="0" borderId="1" xfId="5" applyFont="1" applyBorder="1" applyAlignment="1">
      <alignment horizontal="center" vertical="center"/>
    </xf>
    <xf numFmtId="0" fontId="34" fillId="0" borderId="60" xfId="5" applyFont="1" applyBorder="1" applyAlignment="1">
      <alignment vertical="top"/>
    </xf>
    <xf numFmtId="0" fontId="34" fillId="0" borderId="11" xfId="5" applyFont="1" applyBorder="1" applyAlignment="1">
      <alignment vertical="top"/>
    </xf>
    <xf numFmtId="0" fontId="36" fillId="0" borderId="6" xfId="5" applyFont="1" applyBorder="1" applyAlignment="1">
      <alignment horizontal="left" vertical="top"/>
    </xf>
    <xf numFmtId="0" fontId="34" fillId="0" borderId="10" xfId="5" applyFont="1" applyBorder="1" applyAlignment="1">
      <alignment vertical="top"/>
    </xf>
    <xf numFmtId="0" fontId="35" fillId="0" borderId="1" xfId="5" applyFont="1" applyBorder="1" applyAlignment="1">
      <alignment horizontal="left" vertical="top" wrapText="1"/>
    </xf>
    <xf numFmtId="0" fontId="34" fillId="0" borderId="5" xfId="5" applyFont="1" applyBorder="1" applyAlignment="1">
      <alignment horizontal="left" vertical="top"/>
    </xf>
    <xf numFmtId="0" fontId="34" fillId="0" borderId="3" xfId="5" applyFont="1" applyBorder="1" applyAlignment="1">
      <alignment horizontal="left" vertical="top"/>
    </xf>
    <xf numFmtId="0" fontId="34" fillId="0" borderId="4" xfId="5" applyFont="1" applyBorder="1" applyAlignment="1">
      <alignment horizontal="left" vertical="top"/>
    </xf>
    <xf numFmtId="0" fontId="34" fillId="0" borderId="6" xfId="5" applyFont="1" applyBorder="1" applyAlignment="1">
      <alignment horizontal="left" vertical="top"/>
    </xf>
    <xf numFmtId="0" fontId="34" fillId="0" borderId="12" xfId="5" applyFont="1" applyBorder="1" applyAlignment="1">
      <alignment horizontal="left" vertical="top"/>
    </xf>
    <xf numFmtId="0" fontId="34" fillId="0" borderId="61" xfId="5" applyFont="1" applyBorder="1" applyAlignment="1">
      <alignment horizontal="left" vertical="top"/>
    </xf>
    <xf numFmtId="0" fontId="34" fillId="0" borderId="93" xfId="5" applyFont="1" applyBorder="1" applyAlignment="1">
      <alignment horizontal="left" vertical="top"/>
    </xf>
    <xf numFmtId="0" fontId="34" fillId="0" borderId="2" xfId="5" applyFont="1" applyBorder="1" applyAlignment="1">
      <alignment horizontal="left" vertical="top"/>
    </xf>
    <xf numFmtId="0" fontId="34" fillId="0" borderId="0" xfId="5" applyFont="1" applyAlignment="1">
      <alignment horizontal="left" vertical="top"/>
    </xf>
    <xf numFmtId="0" fontId="34" fillId="0" borderId="50" xfId="5" applyFont="1" applyBorder="1" applyAlignment="1">
      <alignment horizontal="left" vertical="top"/>
    </xf>
    <xf numFmtId="0" fontId="34" fillId="0" borderId="93" xfId="5" applyFont="1" applyBorder="1" applyAlignment="1">
      <alignment vertical="top"/>
    </xf>
    <xf numFmtId="0" fontId="34" fillId="0" borderId="1" xfId="5" applyFont="1" applyBorder="1">
      <alignment vertical="center"/>
    </xf>
    <xf numFmtId="0" fontId="34" fillId="0" borderId="0" xfId="5" applyFont="1" applyAlignment="1">
      <alignment vertical="top"/>
    </xf>
    <xf numFmtId="0" fontId="34" fillId="0" borderId="50" xfId="5" applyFont="1" applyBorder="1" applyAlignment="1">
      <alignment vertical="top"/>
    </xf>
    <xf numFmtId="0" fontId="34" fillId="0" borderId="12" xfId="5" applyFont="1" applyBorder="1">
      <alignment vertical="center"/>
    </xf>
    <xf numFmtId="0" fontId="40" fillId="0" borderId="0" xfId="5" applyFont="1" applyAlignment="1">
      <alignment horizontal="left" vertical="center"/>
    </xf>
    <xf numFmtId="0" fontId="34" fillId="0" borderId="5" xfId="5" applyFont="1" applyBorder="1">
      <alignment vertical="center"/>
    </xf>
    <xf numFmtId="0" fontId="34" fillId="0" borderId="0" xfId="5" applyFont="1">
      <alignment vertical="center"/>
    </xf>
    <xf numFmtId="0" fontId="43" fillId="0" borderId="1" xfId="5" applyFont="1" applyBorder="1" applyAlignment="1">
      <alignment horizontal="center" vertical="center"/>
    </xf>
    <xf numFmtId="0" fontId="34" fillId="0" borderId="4" xfId="5" applyFont="1" applyBorder="1" applyAlignment="1">
      <alignment horizontal="center" vertical="center"/>
    </xf>
    <xf numFmtId="0" fontId="43" fillId="0" borderId="1" xfId="5" applyFont="1" applyBorder="1" applyAlignment="1">
      <alignment horizontal="left" vertical="top"/>
    </xf>
    <xf numFmtId="0" fontId="34" fillId="0" borderId="1" xfId="5" applyFont="1" applyBorder="1" applyAlignment="1">
      <alignment horizontal="left" vertical="center"/>
    </xf>
    <xf numFmtId="0" fontId="44" fillId="0" borderId="1" xfId="5" applyFont="1" applyBorder="1" applyAlignment="1">
      <alignment horizontal="center" vertical="center"/>
    </xf>
    <xf numFmtId="0" fontId="44" fillId="0" borderId="1" xfId="5" applyFont="1" applyBorder="1" applyAlignment="1">
      <alignment horizontal="left" vertical="center" wrapText="1"/>
    </xf>
    <xf numFmtId="0" fontId="44" fillId="0" borderId="0" xfId="5" applyFont="1" applyAlignment="1">
      <alignment horizontal="left" vertical="top"/>
    </xf>
    <xf numFmtId="0" fontId="44" fillId="0" borderId="1" xfId="5" applyFont="1" applyBorder="1" applyAlignment="1">
      <alignment horizontal="left" vertical="center"/>
    </xf>
    <xf numFmtId="0" fontId="44" fillId="0" borderId="1" xfId="5" applyFont="1" applyBorder="1" applyAlignment="1">
      <alignment horizontal="left" vertical="top" wrapText="1"/>
    </xf>
    <xf numFmtId="0" fontId="46" fillId="0" borderId="1" xfId="5" applyFont="1" applyBorder="1" applyAlignment="1">
      <alignment horizontal="left" vertical="top" wrapText="1"/>
    </xf>
    <xf numFmtId="0" fontId="34" fillId="0" borderId="1" xfId="5" applyFont="1" applyBorder="1" applyAlignment="1">
      <alignment horizontal="left" vertical="top"/>
    </xf>
    <xf numFmtId="0" fontId="34" fillId="0" borderId="61" xfId="5" applyFont="1" applyBorder="1" applyAlignment="1">
      <alignment horizontal="left" vertical="top" wrapText="1"/>
    </xf>
    <xf numFmtId="0" fontId="47" fillId="0" borderId="61" xfId="5" applyFont="1" applyBorder="1" applyAlignment="1">
      <alignment horizontal="left" vertical="top"/>
    </xf>
    <xf numFmtId="0" fontId="47" fillId="0" borderId="0" xfId="5" applyFont="1" applyAlignment="1">
      <alignment horizontal="left" vertical="top"/>
    </xf>
    <xf numFmtId="0" fontId="48" fillId="0" borderId="0" xfId="5" applyFont="1" applyAlignment="1">
      <alignment horizontal="left" vertical="center"/>
    </xf>
    <xf numFmtId="0" fontId="35" fillId="0" borderId="0" xfId="5" applyFont="1" applyAlignment="1">
      <alignment horizontal="left" vertical="top"/>
    </xf>
    <xf numFmtId="0" fontId="35" fillId="0" borderId="0" xfId="5" applyFont="1" applyAlignment="1">
      <alignment horizontal="left" vertical="top" wrapText="1"/>
    </xf>
    <xf numFmtId="0" fontId="35" fillId="0" borderId="0" xfId="5" applyFont="1" applyAlignment="1">
      <alignment horizontal="left" vertical="center" wrapText="1"/>
    </xf>
    <xf numFmtId="0" fontId="35" fillId="0" borderId="0" xfId="5" applyFont="1" applyAlignment="1">
      <alignment vertical="center" wrapText="1"/>
    </xf>
    <xf numFmtId="0" fontId="34" fillId="5" borderId="12" xfId="5" applyFont="1" applyFill="1" applyBorder="1" applyAlignment="1">
      <alignment horizontal="center" vertical="top" wrapText="1"/>
    </xf>
    <xf numFmtId="0" fontId="34" fillId="5" borderId="12" xfId="5" applyFont="1" applyFill="1" applyBorder="1" applyAlignment="1">
      <alignment horizontal="left" vertical="top" wrapText="1"/>
    </xf>
    <xf numFmtId="0" fontId="34" fillId="5" borderId="1" xfId="5" applyFont="1" applyFill="1" applyBorder="1" applyAlignment="1">
      <alignment horizontal="center" vertical="top" wrapText="1"/>
    </xf>
    <xf numFmtId="0" fontId="34" fillId="5" borderId="1" xfId="5" applyFont="1" applyFill="1" applyBorder="1" applyAlignment="1">
      <alignment horizontal="left" vertical="top" wrapText="1"/>
    </xf>
    <xf numFmtId="0" fontId="34" fillId="5" borderId="1" xfId="5" applyFont="1" applyFill="1" applyBorder="1" applyAlignment="1">
      <alignment horizontal="left" vertical="center" wrapText="1"/>
    </xf>
    <xf numFmtId="0" fontId="34" fillId="5" borderId="1" xfId="5" applyFont="1" applyFill="1" applyBorder="1" applyAlignment="1">
      <alignment horizontal="center" vertical="center" wrapText="1"/>
    </xf>
    <xf numFmtId="0" fontId="34" fillId="5" borderId="1" xfId="5" applyFont="1" applyFill="1" applyBorder="1" applyAlignment="1">
      <alignment horizontal="center" vertical="center"/>
    </xf>
    <xf numFmtId="0" fontId="34" fillId="5" borderId="12" xfId="5" applyFont="1" applyFill="1" applyBorder="1" applyAlignment="1">
      <alignment horizontal="center" vertical="center" wrapText="1"/>
    </xf>
    <xf numFmtId="0" fontId="34" fillId="5" borderId="2" xfId="5" applyFont="1" applyFill="1" applyBorder="1" applyAlignment="1">
      <alignment vertical="top"/>
    </xf>
    <xf numFmtId="0" fontId="34" fillId="5" borderId="3" xfId="5" applyFont="1" applyFill="1" applyBorder="1" applyAlignment="1">
      <alignment vertical="top"/>
    </xf>
    <xf numFmtId="0" fontId="34" fillId="5" borderId="4" xfId="5" applyFont="1" applyFill="1" applyBorder="1" applyAlignment="1">
      <alignment vertical="top"/>
    </xf>
    <xf numFmtId="0" fontId="50" fillId="5" borderId="12" xfId="5" applyFont="1" applyFill="1" applyBorder="1" applyAlignment="1">
      <alignment horizontal="center" vertical="center" wrapText="1"/>
    </xf>
    <xf numFmtId="0" fontId="1" fillId="0" borderId="0" xfId="5" applyAlignment="1"/>
    <xf numFmtId="0" fontId="1" fillId="0" borderId="0" xfId="5">
      <alignment vertical="center"/>
    </xf>
    <xf numFmtId="0" fontId="51" fillId="0" borderId="35" xfId="5" applyFont="1" applyBorder="1" applyAlignment="1">
      <alignment horizontal="right"/>
    </xf>
    <xf numFmtId="0" fontId="33" fillId="0" borderId="94" xfId="5" applyFont="1" applyBorder="1" applyAlignment="1">
      <alignment horizontal="centerContinuous"/>
    </xf>
    <xf numFmtId="0" fontId="33" fillId="0" borderId="95" xfId="5" applyFont="1" applyBorder="1" applyAlignment="1">
      <alignment horizontal="centerContinuous"/>
    </xf>
    <xf numFmtId="0" fontId="33" fillId="0" borderId="95" xfId="5" applyFont="1" applyBorder="1" applyAlignment="1">
      <alignment horizontal="center"/>
    </xf>
    <xf numFmtId="0" fontId="33" fillId="0" borderId="96" xfId="5" applyFont="1" applyBorder="1" applyAlignment="1">
      <alignment horizontal="centerContinuous"/>
    </xf>
    <xf numFmtId="0" fontId="11" fillId="0" borderId="97" xfId="5" quotePrefix="1" applyFont="1" applyBorder="1" applyAlignment="1">
      <alignment horizontal="right"/>
    </xf>
    <xf numFmtId="0" fontId="11" fillId="0" borderId="98" xfId="5" applyFont="1" applyBorder="1" applyAlignment="1">
      <alignment horizontal="left" shrinkToFit="1"/>
    </xf>
    <xf numFmtId="0" fontId="11" fillId="0" borderId="98" xfId="5" applyFont="1" applyBorder="1" applyAlignment="1">
      <alignment horizontal="center"/>
    </xf>
    <xf numFmtId="0" fontId="11" fillId="0" borderId="98" xfId="5" applyFont="1" applyBorder="1" applyAlignment="1">
      <alignment horizontal="right"/>
    </xf>
    <xf numFmtId="38" fontId="11" fillId="0" borderId="98" xfId="6" applyFont="1" applyBorder="1" applyAlignment="1">
      <alignment horizontal="right"/>
    </xf>
    <xf numFmtId="38" fontId="11" fillId="6" borderId="98" xfId="6" applyFont="1" applyFill="1" applyBorder="1" applyAlignment="1"/>
    <xf numFmtId="0" fontId="11" fillId="0" borderId="99" xfId="5" applyFont="1" applyBorder="1" applyAlignment="1">
      <alignment horizontal="center" shrinkToFit="1"/>
    </xf>
    <xf numFmtId="0" fontId="30" fillId="6" borderId="98" xfId="5" applyFont="1" applyFill="1" applyBorder="1" applyAlignment="1"/>
    <xf numFmtId="38" fontId="11" fillId="0" borderId="98" xfId="6" applyFont="1" applyBorder="1" applyAlignment="1"/>
    <xf numFmtId="179" fontId="1" fillId="0" borderId="0" xfId="5" applyNumberFormat="1">
      <alignment vertical="center"/>
    </xf>
    <xf numFmtId="0" fontId="11" fillId="0" borderId="98" xfId="5" applyFont="1" applyBorder="1" applyAlignment="1">
      <alignment horizontal="center" shrinkToFit="1"/>
    </xf>
    <xf numFmtId="38" fontId="0" fillId="0" borderId="0" xfId="6" applyFont="1">
      <alignment vertical="center"/>
    </xf>
    <xf numFmtId="56" fontId="11" fillId="0" borderId="97" xfId="5" quotePrefix="1" applyNumberFormat="1" applyFont="1" applyBorder="1" applyAlignment="1">
      <alignment horizontal="right"/>
    </xf>
    <xf numFmtId="0" fontId="11" fillId="0" borderId="98" xfId="5" applyFont="1" applyBorder="1" applyAlignment="1">
      <alignment horizontal="left"/>
    </xf>
    <xf numFmtId="38" fontId="53" fillId="0" borderId="98" xfId="6" applyFont="1" applyBorder="1" applyAlignment="1">
      <alignment horizontal="right"/>
    </xf>
    <xf numFmtId="38" fontId="53" fillId="0" borderId="98" xfId="6" applyFont="1" applyBorder="1" applyAlignment="1"/>
    <xf numFmtId="56" fontId="31" fillId="0" borderId="97" xfId="5" applyNumberFormat="1" applyFont="1" applyBorder="1" applyAlignment="1"/>
    <xf numFmtId="0" fontId="11" fillId="0" borderId="99" xfId="5" applyFont="1" applyBorder="1" applyAlignment="1"/>
    <xf numFmtId="0" fontId="11" fillId="0" borderId="97" xfId="5" applyFont="1" applyBorder="1" applyAlignment="1"/>
    <xf numFmtId="0" fontId="31" fillId="0" borderId="97" xfId="5" applyFont="1" applyBorder="1" applyAlignment="1">
      <alignment horizontal="left"/>
    </xf>
    <xf numFmtId="56" fontId="11" fillId="0" borderId="97" xfId="5" quotePrefix="1" applyNumberFormat="1" applyFont="1" applyBorder="1" applyAlignment="1">
      <alignment horizontal="left"/>
    </xf>
    <xf numFmtId="0" fontId="53" fillId="0" borderId="99" xfId="5" applyFont="1" applyBorder="1" applyAlignment="1"/>
    <xf numFmtId="9" fontId="11" fillId="0" borderId="99" xfId="5" applyNumberFormat="1" applyFont="1" applyBorder="1" applyAlignment="1">
      <alignment horizontal="right"/>
    </xf>
    <xf numFmtId="0" fontId="53" fillId="0" borderId="98" xfId="5" applyFont="1" applyBorder="1" applyAlignment="1">
      <alignment horizontal="center" shrinkToFit="1"/>
    </xf>
    <xf numFmtId="0" fontId="53" fillId="0" borderId="98" xfId="5" applyFont="1" applyBorder="1" applyAlignment="1">
      <alignment horizontal="center"/>
    </xf>
    <xf numFmtId="0" fontId="53" fillId="0" borderId="98" xfId="5" applyFont="1" applyBorder="1" applyAlignment="1">
      <alignment horizontal="right"/>
    </xf>
    <xf numFmtId="0" fontId="11" fillId="0" borderId="99" xfId="5" applyFont="1" applyBorder="1" applyAlignment="1">
      <alignment horizontal="left"/>
    </xf>
    <xf numFmtId="0" fontId="11" fillId="0" borderId="97" xfId="5" applyFont="1" applyBorder="1" applyAlignment="1">
      <alignment horizontal="left"/>
    </xf>
    <xf numFmtId="38" fontId="11" fillId="0" borderId="99" xfId="5" applyNumberFormat="1" applyFont="1" applyBorder="1" applyAlignment="1">
      <alignment horizontal="left"/>
    </xf>
    <xf numFmtId="0" fontId="11" fillId="0" borderId="102" xfId="5" applyFont="1" applyBorder="1" applyAlignment="1"/>
    <xf numFmtId="0" fontId="11" fillId="0" borderId="103" xfId="5" applyFont="1" applyBorder="1" applyAlignment="1">
      <alignment horizontal="center" shrinkToFit="1"/>
    </xf>
    <xf numFmtId="0" fontId="11" fillId="0" borderId="103" xfId="5" applyFont="1" applyBorder="1" applyAlignment="1">
      <alignment horizontal="center"/>
    </xf>
    <xf numFmtId="0" fontId="11" fillId="0" borderId="103" xfId="5" applyFont="1" applyBorder="1" applyAlignment="1">
      <alignment horizontal="right"/>
    </xf>
    <xf numFmtId="38" fontId="11" fillId="0" borderId="103" xfId="6" applyFont="1" applyBorder="1" applyAlignment="1">
      <alignment horizontal="right"/>
    </xf>
    <xf numFmtId="0" fontId="11" fillId="0" borderId="100" xfId="5" applyFont="1" applyBorder="1" applyAlignment="1">
      <alignment horizontal="left"/>
    </xf>
    <xf numFmtId="0" fontId="54" fillId="0" borderId="103" xfId="5" applyFont="1" applyBorder="1" applyAlignment="1">
      <alignment horizontal="center"/>
    </xf>
    <xf numFmtId="0" fontId="54" fillId="0" borderId="103" xfId="5" applyFont="1" applyBorder="1" applyAlignment="1">
      <alignment horizontal="right"/>
    </xf>
    <xf numFmtId="38" fontId="54" fillId="0" borderId="103" xfId="6" applyFont="1" applyBorder="1" applyAlignment="1">
      <alignment horizontal="right"/>
    </xf>
    <xf numFmtId="0" fontId="55" fillId="0" borderId="100" xfId="5" quotePrefix="1" applyFont="1" applyBorder="1" applyAlignment="1">
      <alignment horizontal="center" wrapText="1"/>
    </xf>
    <xf numFmtId="0" fontId="54" fillId="0" borderId="100" xfId="5" applyFont="1" applyBorder="1" applyAlignment="1">
      <alignment horizontal="left"/>
    </xf>
    <xf numFmtId="0" fontId="54" fillId="0" borderId="98" xfId="5" applyFont="1" applyBorder="1" applyAlignment="1">
      <alignment horizontal="center"/>
    </xf>
    <xf numFmtId="0" fontId="54" fillId="0" borderId="98" xfId="5" applyFont="1" applyBorder="1" applyAlignment="1">
      <alignment horizontal="right"/>
    </xf>
    <xf numFmtId="38" fontId="54" fillId="0" borderId="100" xfId="5" applyNumberFormat="1" applyFont="1" applyBorder="1" applyAlignment="1">
      <alignment horizontal="left"/>
    </xf>
    <xf numFmtId="0" fontId="54" fillId="0" borderId="103" xfId="5" applyFont="1" applyBorder="1" applyAlignment="1">
      <alignment horizontal="center" shrinkToFit="1"/>
    </xf>
    <xf numFmtId="0" fontId="11" fillId="0" borderId="104" xfId="5" applyFont="1" applyBorder="1" applyAlignment="1">
      <alignment horizontal="left"/>
    </xf>
    <xf numFmtId="0" fontId="11" fillId="0" borderId="105" xfId="5" applyFont="1" applyBorder="1" applyAlignment="1">
      <alignment horizontal="center" shrinkToFit="1"/>
    </xf>
    <xf numFmtId="0" fontId="11" fillId="0" borderId="105" xfId="5" applyFont="1" applyBorder="1" applyAlignment="1">
      <alignment horizontal="left"/>
    </xf>
    <xf numFmtId="38" fontId="11" fillId="0" borderId="105" xfId="6" applyFont="1" applyBorder="1" applyAlignment="1">
      <alignment horizontal="left"/>
    </xf>
    <xf numFmtId="182" fontId="11" fillId="0" borderId="106" xfId="5" applyNumberFormat="1" applyFont="1" applyBorder="1" applyAlignment="1">
      <alignment horizontal="left"/>
    </xf>
    <xf numFmtId="9" fontId="11" fillId="0" borderId="99" xfId="9" applyFont="1" applyBorder="1" applyAlignment="1"/>
    <xf numFmtId="0" fontId="11" fillId="7" borderId="98" xfId="5" applyFont="1" applyFill="1" applyBorder="1" applyAlignment="1">
      <alignment horizontal="left" shrinkToFit="1"/>
    </xf>
    <xf numFmtId="0" fontId="11" fillId="6" borderId="98" xfId="5" applyFont="1" applyFill="1" applyBorder="1" applyAlignment="1"/>
    <xf numFmtId="0" fontId="11" fillId="0" borderId="99" xfId="5" applyFont="1" applyBorder="1" applyAlignment="1">
      <alignment wrapText="1"/>
    </xf>
    <xf numFmtId="0" fontId="31" fillId="0" borderId="98" xfId="5" applyFont="1" applyBorder="1" applyAlignment="1">
      <alignment horizontal="left" shrinkToFit="1"/>
    </xf>
    <xf numFmtId="0" fontId="11" fillId="0" borderId="101" xfId="5" applyFont="1" applyBorder="1" applyAlignment="1">
      <alignment wrapText="1"/>
    </xf>
    <xf numFmtId="0" fontId="11" fillId="6" borderId="98" xfId="5" applyFont="1" applyFill="1" applyBorder="1" applyAlignment="1">
      <alignment horizontal="center"/>
    </xf>
    <xf numFmtId="0" fontId="11" fillId="0" borderId="101" xfId="5" applyFont="1" applyBorder="1" applyAlignment="1">
      <alignment horizontal="center" shrinkToFit="1"/>
    </xf>
    <xf numFmtId="38" fontId="56" fillId="0" borderId="0" xfId="7" applyNumberFormat="1" applyFont="1">
      <alignment vertical="center"/>
    </xf>
    <xf numFmtId="0" fontId="3" fillId="0" borderId="0" xfId="5" applyFont="1" applyAlignment="1">
      <alignment horizontal="right"/>
    </xf>
    <xf numFmtId="0" fontId="4" fillId="0" borderId="0" xfId="5" applyFont="1" applyAlignment="1">
      <alignment horizontal="left" vertical="top"/>
    </xf>
    <xf numFmtId="0" fontId="4" fillId="0" borderId="0" xfId="5" applyFont="1">
      <alignment vertical="center"/>
    </xf>
    <xf numFmtId="0" fontId="4" fillId="0" borderId="0" xfId="5" applyFont="1" applyAlignment="1">
      <alignment horizontal="left" vertical="top" wrapText="1"/>
    </xf>
    <xf numFmtId="0" fontId="4" fillId="0" borderId="0" xfId="5" applyFont="1" applyAlignment="1">
      <alignment vertical="center" wrapText="1"/>
    </xf>
    <xf numFmtId="38" fontId="28" fillId="0" borderId="0" xfId="7" applyNumberFormat="1" applyFont="1" applyAlignment="1">
      <alignment horizontal="right" vertical="center"/>
    </xf>
    <xf numFmtId="0" fontId="33" fillId="0" borderId="0" xfId="10" applyFont="1" applyAlignment="1">
      <alignment vertical="center"/>
    </xf>
    <xf numFmtId="0" fontId="57" fillId="0" borderId="0" xfId="10" applyFont="1" applyAlignment="1">
      <alignment horizontal="right" vertical="center"/>
    </xf>
    <xf numFmtId="0" fontId="58" fillId="0" borderId="0" xfId="10" applyFont="1" applyAlignment="1">
      <alignment vertical="center"/>
    </xf>
    <xf numFmtId="0" fontId="33" fillId="0" borderId="0" xfId="10" applyFont="1" applyAlignment="1">
      <alignment horizontal="right" vertical="center"/>
    </xf>
    <xf numFmtId="0" fontId="58" fillId="0" borderId="64" xfId="10" applyFont="1" applyBorder="1" applyAlignment="1">
      <alignment vertical="center"/>
    </xf>
    <xf numFmtId="0" fontId="33" fillId="6" borderId="2" xfId="10" applyFont="1" applyFill="1" applyBorder="1" applyAlignment="1">
      <alignment vertical="center"/>
    </xf>
    <xf numFmtId="0" fontId="32" fillId="0" borderId="4" xfId="10" applyBorder="1"/>
    <xf numFmtId="0" fontId="33" fillId="6" borderId="32" xfId="10" applyFont="1" applyFill="1" applyBorder="1" applyAlignment="1">
      <alignment horizontal="left" vertical="center"/>
    </xf>
    <xf numFmtId="183" fontId="33" fillId="0" borderId="12" xfId="10" applyNumberFormat="1" applyFont="1" applyBorder="1" applyAlignment="1">
      <alignment horizontal="right" vertical="center"/>
    </xf>
    <xf numFmtId="183" fontId="33" fillId="0" borderId="10" xfId="10" applyNumberFormat="1" applyFont="1" applyBorder="1" applyAlignment="1">
      <alignment horizontal="right" vertical="center"/>
    </xf>
    <xf numFmtId="183" fontId="33" fillId="0" borderId="111" xfId="10" applyNumberFormat="1" applyFont="1" applyBorder="1" applyAlignment="1">
      <alignment horizontal="right" vertical="center"/>
    </xf>
    <xf numFmtId="0" fontId="33" fillId="6" borderId="40" xfId="10" applyFont="1" applyFill="1" applyBorder="1" applyAlignment="1">
      <alignment vertical="center"/>
    </xf>
    <xf numFmtId="0" fontId="32" fillId="0" borderId="41" xfId="10" applyBorder="1"/>
    <xf numFmtId="0" fontId="33" fillId="6" borderId="0" xfId="10" applyFont="1" applyFill="1" applyAlignment="1">
      <alignment vertical="center"/>
    </xf>
    <xf numFmtId="0" fontId="33" fillId="6" borderId="5" xfId="10" applyFont="1" applyFill="1" applyBorder="1" applyAlignment="1">
      <alignment horizontal="left" vertical="center"/>
    </xf>
    <xf numFmtId="0" fontId="33" fillId="6" borderId="4" xfId="10" applyFont="1" applyFill="1" applyBorder="1" applyAlignment="1">
      <alignment horizontal="left" vertical="center"/>
    </xf>
    <xf numFmtId="183" fontId="33" fillId="0" borderId="1" xfId="10" applyNumberFormat="1" applyFont="1" applyBorder="1" applyAlignment="1">
      <alignment horizontal="right" vertical="center"/>
    </xf>
    <xf numFmtId="183" fontId="33" fillId="0" borderId="2" xfId="10" applyNumberFormat="1" applyFont="1" applyBorder="1" applyAlignment="1">
      <alignment horizontal="right" vertical="center"/>
    </xf>
    <xf numFmtId="183" fontId="33" fillId="0" borderId="112" xfId="10" applyNumberFormat="1" applyFont="1" applyBorder="1" applyAlignment="1">
      <alignment horizontal="right" vertical="center"/>
    </xf>
    <xf numFmtId="0" fontId="33" fillId="6" borderId="113" xfId="10" applyFont="1" applyFill="1" applyBorder="1" applyAlignment="1">
      <alignment horizontal="left" vertical="center"/>
    </xf>
    <xf numFmtId="0" fontId="33" fillId="6" borderId="6" xfId="10" applyFont="1" applyFill="1" applyBorder="1" applyAlignment="1">
      <alignment horizontal="left" vertical="center"/>
    </xf>
    <xf numFmtId="0" fontId="33" fillId="6" borderId="60" xfId="10" applyFont="1" applyFill="1" applyBorder="1" applyAlignment="1">
      <alignment horizontal="left" vertical="center"/>
    </xf>
    <xf numFmtId="0" fontId="33" fillId="6" borderId="50" xfId="10" applyFont="1" applyFill="1" applyBorder="1" applyAlignment="1">
      <alignment horizontal="left" vertical="center"/>
    </xf>
    <xf numFmtId="0" fontId="33" fillId="6" borderId="60" xfId="10" applyFont="1" applyFill="1" applyBorder="1" applyAlignment="1">
      <alignment vertical="center"/>
    </xf>
    <xf numFmtId="0" fontId="33" fillId="6" borderId="6" xfId="10" applyFont="1" applyFill="1" applyBorder="1" applyAlignment="1">
      <alignment vertical="center"/>
    </xf>
    <xf numFmtId="0" fontId="33" fillId="6" borderId="32" xfId="10" applyFont="1" applyFill="1" applyBorder="1" applyAlignment="1">
      <alignment vertical="center"/>
    </xf>
    <xf numFmtId="0" fontId="33" fillId="6" borderId="61" xfId="10" applyFont="1" applyFill="1" applyBorder="1" applyAlignment="1">
      <alignment vertical="center"/>
    </xf>
    <xf numFmtId="0" fontId="33" fillId="6" borderId="1" xfId="10" applyFont="1" applyFill="1" applyBorder="1" applyAlignment="1">
      <alignment horizontal="left" vertical="center"/>
    </xf>
    <xf numFmtId="0" fontId="33" fillId="6" borderId="114" xfId="10" applyFont="1" applyFill="1" applyBorder="1" applyAlignment="1">
      <alignment vertical="center"/>
    </xf>
    <xf numFmtId="0" fontId="33" fillId="6" borderId="10" xfId="10" applyFont="1" applyFill="1" applyBorder="1" applyAlignment="1">
      <alignment vertical="center"/>
    </xf>
    <xf numFmtId="0" fontId="33" fillId="6" borderId="5" xfId="10" applyFont="1" applyFill="1" applyBorder="1" applyAlignment="1">
      <alignment vertical="center"/>
    </xf>
    <xf numFmtId="0" fontId="33" fillId="6" borderId="43" xfId="10" applyFont="1" applyFill="1" applyBorder="1" applyAlignment="1">
      <alignment vertical="center" wrapText="1"/>
    </xf>
    <xf numFmtId="0" fontId="33" fillId="6" borderId="43" xfId="10" applyFont="1" applyFill="1" applyBorder="1" applyAlignment="1">
      <alignment vertical="center"/>
    </xf>
    <xf numFmtId="0" fontId="33" fillId="6" borderId="1" xfId="10" applyFont="1" applyFill="1" applyBorder="1" applyAlignment="1">
      <alignment vertical="center"/>
    </xf>
    <xf numFmtId="0" fontId="33" fillId="6" borderId="25" xfId="10" applyFont="1" applyFill="1" applyBorder="1" applyAlignment="1">
      <alignment vertical="center"/>
    </xf>
    <xf numFmtId="0" fontId="33" fillId="6" borderId="0" xfId="10" applyFont="1" applyFill="1" applyAlignment="1">
      <alignment horizontal="left" vertical="center"/>
    </xf>
    <xf numFmtId="183" fontId="33" fillId="0" borderId="5" xfId="10" applyNumberFormat="1" applyFont="1" applyBorder="1" applyAlignment="1">
      <alignment horizontal="right" vertical="center"/>
    </xf>
    <xf numFmtId="183" fontId="33" fillId="0" borderId="40" xfId="10" applyNumberFormat="1" applyFont="1" applyBorder="1" applyAlignment="1">
      <alignment horizontal="right" vertical="center"/>
    </xf>
    <xf numFmtId="183" fontId="33" fillId="0" borderId="115" xfId="10" applyNumberFormat="1" applyFont="1" applyBorder="1" applyAlignment="1">
      <alignment horizontal="right" vertical="center"/>
    </xf>
    <xf numFmtId="183" fontId="33" fillId="0" borderId="116" xfId="10" applyNumberFormat="1" applyFont="1" applyBorder="1" applyAlignment="1">
      <alignment horizontal="right" vertical="center"/>
    </xf>
    <xf numFmtId="0" fontId="33" fillId="6" borderId="113" xfId="10" applyFont="1" applyFill="1" applyBorder="1" applyAlignment="1">
      <alignment vertical="center"/>
    </xf>
    <xf numFmtId="0" fontId="33" fillId="6" borderId="114" xfId="10" applyFont="1" applyFill="1" applyBorder="1" applyAlignment="1">
      <alignment horizontal="left" vertical="center"/>
    </xf>
    <xf numFmtId="0" fontId="33" fillId="6" borderId="5" xfId="10" applyFont="1" applyFill="1" applyBorder="1" applyAlignment="1">
      <alignment vertical="center" wrapText="1"/>
    </xf>
    <xf numFmtId="0" fontId="33" fillId="6" borderId="41" xfId="10" applyFont="1" applyFill="1" applyBorder="1" applyAlignment="1">
      <alignment vertical="center"/>
    </xf>
    <xf numFmtId="0" fontId="33" fillId="6" borderId="43" xfId="10" applyFont="1" applyFill="1" applyBorder="1" applyAlignment="1">
      <alignment horizontal="right" vertical="center"/>
    </xf>
    <xf numFmtId="183" fontId="33" fillId="0" borderId="117" xfId="10" applyNumberFormat="1" applyFont="1" applyBorder="1" applyAlignment="1">
      <alignment horizontal="right" vertical="center"/>
    </xf>
    <xf numFmtId="183" fontId="33" fillId="0" borderId="89" xfId="10" applyNumberFormat="1" applyFont="1" applyBorder="1" applyAlignment="1">
      <alignment horizontal="right" vertical="center"/>
    </xf>
    <xf numFmtId="183" fontId="33" fillId="0" borderId="118" xfId="10" applyNumberFormat="1" applyFont="1" applyBorder="1" applyAlignment="1">
      <alignment horizontal="right" vertical="center"/>
    </xf>
    <xf numFmtId="0" fontId="11" fillId="0" borderId="0" xfId="10" applyFont="1" applyAlignment="1">
      <alignment vertical="center"/>
    </xf>
    <xf numFmtId="0" fontId="33" fillId="0" borderId="0" xfId="10" applyFont="1" applyAlignment="1">
      <alignment horizontal="center" vertical="center"/>
    </xf>
    <xf numFmtId="3" fontId="33" fillId="6" borderId="0" xfId="11" applyNumberFormat="1" applyFont="1" applyFill="1" applyBorder="1" applyAlignment="1">
      <alignment vertical="center"/>
    </xf>
    <xf numFmtId="0" fontId="3" fillId="0" borderId="1" xfId="0" applyFont="1" applyBorder="1">
      <alignment vertical="center"/>
    </xf>
    <xf numFmtId="0" fontId="60" fillId="0" borderId="0" xfId="0" applyFont="1">
      <alignment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61" fillId="0" borderId="1" xfId="5" applyFont="1" applyBorder="1" applyAlignment="1">
      <alignment horizontal="left" vertical="top" wrapText="1"/>
    </xf>
    <xf numFmtId="0" fontId="33" fillId="6" borderId="29" xfId="10" applyFont="1" applyFill="1" applyBorder="1" applyAlignment="1">
      <alignment horizontal="center"/>
    </xf>
    <xf numFmtId="0" fontId="3" fillId="0" borderId="0" xfId="0" applyFont="1" applyAlignment="1">
      <alignment horizontal="right" vertical="center"/>
    </xf>
    <xf numFmtId="0" fontId="5" fillId="0" borderId="0" xfId="0" applyFont="1" applyAlignment="1">
      <alignment horizontal="center" vertical="center"/>
    </xf>
    <xf numFmtId="0" fontId="4" fillId="0" borderId="1" xfId="0" applyFont="1" applyBorder="1" applyAlignment="1">
      <alignment horizontal="distributed" vertical="center"/>
    </xf>
    <xf numFmtId="0" fontId="3" fillId="0" borderId="1" xfId="0" applyFont="1" applyBorder="1">
      <alignment vertical="center"/>
    </xf>
    <xf numFmtId="0" fontId="9"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lignment vertical="center"/>
    </xf>
    <xf numFmtId="0" fontId="7" fillId="0" borderId="4" xfId="0" applyFont="1" applyBorder="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4" fillId="0" borderId="0" xfId="0" applyFont="1" applyAlignment="1">
      <alignment vertical="center" wrapText="1"/>
    </xf>
    <xf numFmtId="0" fontId="10" fillId="0" borderId="1" xfId="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0" borderId="2" xfId="2" applyFont="1" applyBorder="1" applyAlignment="1">
      <alignment horizontal="center" vertical="center" shrinkToFit="1"/>
    </xf>
    <xf numFmtId="0" fontId="14" fillId="0" borderId="4" xfId="2" applyFont="1" applyBorder="1" applyAlignment="1">
      <alignment horizontal="center" vertical="center" shrinkToFit="1"/>
    </xf>
    <xf numFmtId="0" fontId="14" fillId="0" borderId="5" xfId="2" applyFont="1" applyBorder="1" applyAlignment="1">
      <alignment horizontal="center" vertical="center"/>
    </xf>
    <xf numFmtId="0" fontId="14" fillId="0" borderId="6" xfId="2" applyFont="1" applyBorder="1" applyAlignment="1">
      <alignment horizontal="center" vertical="center"/>
    </xf>
    <xf numFmtId="38" fontId="12" fillId="0" borderId="2" xfId="5" applyNumberFormat="1" applyFont="1" applyBorder="1" applyAlignment="1">
      <alignment horizontal="center" vertical="center"/>
    </xf>
    <xf numFmtId="38" fontId="12" fillId="0" borderId="4" xfId="5" applyNumberFormat="1" applyFont="1" applyBorder="1" applyAlignment="1">
      <alignment horizontal="center" vertical="center"/>
    </xf>
    <xf numFmtId="38" fontId="12" fillId="0" borderId="13" xfId="5" applyNumberFormat="1" applyFont="1" applyBorder="1" applyAlignment="1">
      <alignment horizontal="center" vertical="center"/>
    </xf>
    <xf numFmtId="38" fontId="12" fillId="0" borderId="14" xfId="5" applyNumberFormat="1" applyFont="1" applyBorder="1" applyAlignment="1">
      <alignment horizontal="center" vertical="center"/>
    </xf>
    <xf numFmtId="38" fontId="20" fillId="0" borderId="10" xfId="5" applyNumberFormat="1" applyFont="1" applyBorder="1" applyAlignment="1">
      <alignment horizontal="center" vertical="center"/>
    </xf>
    <xf numFmtId="38" fontId="20" fillId="0" borderId="11" xfId="5" applyNumberFormat="1" applyFont="1" applyBorder="1" applyAlignment="1">
      <alignment horizontal="center" vertical="center"/>
    </xf>
    <xf numFmtId="0" fontId="21" fillId="0" borderId="0" xfId="5" applyFont="1" applyAlignment="1">
      <alignment horizontal="left" vertical="center" shrinkToFit="1"/>
    </xf>
    <xf numFmtId="0" fontId="20" fillId="2" borderId="1" xfId="5" applyFont="1" applyFill="1" applyBorder="1" applyAlignment="1">
      <alignment horizontal="center" vertical="center"/>
    </xf>
    <xf numFmtId="0" fontId="20" fillId="2" borderId="2" xfId="5" applyFont="1" applyFill="1" applyBorder="1" applyAlignment="1">
      <alignment horizontal="center" vertical="center" wrapText="1"/>
    </xf>
    <xf numFmtId="0" fontId="20" fillId="2" borderId="4" xfId="5" applyFont="1" applyFill="1" applyBorder="1" applyAlignment="1">
      <alignment horizontal="center" vertical="center" wrapText="1"/>
    </xf>
    <xf numFmtId="0" fontId="11" fillId="0" borderId="89" xfId="7" quotePrefix="1" applyBorder="1" applyAlignment="1">
      <alignment horizontal="center" vertical="center"/>
    </xf>
    <xf numFmtId="0" fontId="11" fillId="0" borderId="85" xfId="7" applyBorder="1" applyAlignment="1">
      <alignment horizontal="center" vertical="center"/>
    </xf>
    <xf numFmtId="0" fontId="11" fillId="0" borderId="88" xfId="7" applyBorder="1" applyAlignment="1">
      <alignment horizontal="center" vertical="center"/>
    </xf>
    <xf numFmtId="181" fontId="31" fillId="0" borderId="89" xfId="7" applyNumberFormat="1" applyFont="1" applyBorder="1">
      <alignment vertical="center"/>
    </xf>
    <xf numFmtId="181" fontId="33" fillId="0" borderId="85" xfId="8" applyNumberFormat="1" applyFont="1" applyBorder="1"/>
    <xf numFmtId="181" fontId="33" fillId="0" borderId="90" xfId="8" applyNumberFormat="1" applyFont="1" applyBorder="1"/>
    <xf numFmtId="177" fontId="11" fillId="0" borderId="84" xfId="7" applyNumberFormat="1" applyBorder="1" applyAlignment="1">
      <alignment horizontal="center" vertical="center"/>
    </xf>
    <xf numFmtId="177" fontId="11" fillId="0" borderId="85" xfId="7" applyNumberFormat="1" applyBorder="1" applyAlignment="1">
      <alignment horizontal="center" vertical="center"/>
    </xf>
    <xf numFmtId="177" fontId="11" fillId="0" borderId="90" xfId="7" applyNumberFormat="1" applyBorder="1" applyAlignment="1">
      <alignment horizontal="center" vertical="center"/>
    </xf>
    <xf numFmtId="0" fontId="11" fillId="0" borderId="51" xfId="7" applyBorder="1" applyAlignment="1">
      <alignment horizontal="center" vertical="center"/>
    </xf>
    <xf numFmtId="0" fontId="11" fillId="0" borderId="52" xfId="7" applyBorder="1" applyAlignment="1">
      <alignment horizontal="center" vertical="center"/>
    </xf>
    <xf numFmtId="0" fontId="11" fillId="0" borderId="91" xfId="7" applyBorder="1" applyAlignment="1">
      <alignment horizontal="center" vertical="center"/>
    </xf>
    <xf numFmtId="177" fontId="11" fillId="0" borderId="92" xfId="7" applyNumberFormat="1" applyBorder="1">
      <alignment vertical="center"/>
    </xf>
    <xf numFmtId="177" fontId="11" fillId="0" borderId="52" xfId="7" applyNumberFormat="1" applyBorder="1">
      <alignment vertical="center"/>
    </xf>
    <xf numFmtId="176" fontId="11" fillId="0" borderId="77" xfId="7" applyNumberFormat="1" applyBorder="1" applyAlignment="1">
      <alignment horizontal="center" vertical="center"/>
    </xf>
    <xf numFmtId="176" fontId="11" fillId="0" borderId="3" xfId="7" applyNumberFormat="1" applyBorder="1" applyAlignment="1">
      <alignment horizontal="center" vertical="center"/>
    </xf>
    <xf numFmtId="176" fontId="11" fillId="0" borderId="79" xfId="7" applyNumberFormat="1" applyBorder="1" applyAlignment="1">
      <alignment horizontal="center" vertical="center"/>
    </xf>
    <xf numFmtId="0" fontId="11" fillId="0" borderId="84" xfId="7" applyBorder="1" applyAlignment="1">
      <alignment horizontal="center" vertical="center"/>
    </xf>
    <xf numFmtId="0" fontId="11" fillId="0" borderId="86" xfId="7" applyBorder="1" applyAlignment="1">
      <alignment horizontal="center" vertical="center"/>
    </xf>
    <xf numFmtId="0" fontId="11" fillId="0" borderId="87" xfId="7" quotePrefix="1" applyBorder="1" applyAlignment="1">
      <alignment horizontal="center" vertical="center"/>
    </xf>
    <xf numFmtId="177" fontId="11" fillId="0" borderId="89" xfId="7" applyNumberFormat="1" applyBorder="1">
      <alignment vertical="center"/>
    </xf>
    <xf numFmtId="177" fontId="11" fillId="0" borderId="85" xfId="7" applyNumberFormat="1" applyBorder="1">
      <alignment vertical="center"/>
    </xf>
    <xf numFmtId="177" fontId="11" fillId="0" borderId="88" xfId="7" applyNumberFormat="1" applyBorder="1">
      <alignment vertical="center"/>
    </xf>
    <xf numFmtId="176" fontId="11" fillId="0" borderId="89" xfId="7" applyNumberFormat="1" applyBorder="1">
      <alignment vertical="center"/>
    </xf>
    <xf numFmtId="176" fontId="11" fillId="0" borderId="85" xfId="7" applyNumberFormat="1" applyBorder="1">
      <alignment vertical="center"/>
    </xf>
    <xf numFmtId="176" fontId="11" fillId="0" borderId="88" xfId="7" applyNumberFormat="1" applyBorder="1">
      <alignment vertical="center"/>
    </xf>
    <xf numFmtId="177" fontId="11" fillId="0" borderId="89" xfId="7" applyNumberFormat="1" applyBorder="1" applyAlignment="1">
      <alignment vertical="center" shrinkToFit="1"/>
    </xf>
    <xf numFmtId="177" fontId="11" fillId="0" borderId="85" xfId="7" applyNumberFormat="1" applyBorder="1" applyAlignment="1">
      <alignment vertical="center" shrinkToFit="1"/>
    </xf>
    <xf numFmtId="177" fontId="11" fillId="0" borderId="88" xfId="7" applyNumberFormat="1" applyBorder="1" applyAlignment="1">
      <alignment vertical="center" shrinkToFit="1"/>
    </xf>
    <xf numFmtId="0" fontId="11" fillId="0" borderId="2" xfId="7" applyBorder="1">
      <alignment vertical="center"/>
    </xf>
    <xf numFmtId="0" fontId="11" fillId="0" borderId="3" xfId="7" applyBorder="1">
      <alignment vertical="center"/>
    </xf>
    <xf numFmtId="0" fontId="11" fillId="0" borderId="4" xfId="7" applyBorder="1">
      <alignment vertical="center"/>
    </xf>
    <xf numFmtId="1" fontId="11" fillId="0" borderId="2" xfId="7" applyNumberFormat="1" applyBorder="1">
      <alignment vertical="center"/>
    </xf>
    <xf numFmtId="1" fontId="11" fillId="0" borderId="3" xfId="7" applyNumberFormat="1" applyBorder="1">
      <alignment vertical="center"/>
    </xf>
    <xf numFmtId="1" fontId="11" fillId="0" borderId="4" xfId="7" applyNumberFormat="1" applyBorder="1">
      <alignment vertical="center"/>
    </xf>
    <xf numFmtId="0" fontId="11" fillId="0" borderId="2" xfId="7" applyBorder="1" applyAlignment="1">
      <alignment horizontal="center" vertical="center"/>
    </xf>
    <xf numFmtId="0" fontId="11" fillId="0" borderId="3" xfId="7" applyBorder="1" applyAlignment="1">
      <alignment horizontal="center" vertical="center"/>
    </xf>
    <xf numFmtId="0" fontId="11" fillId="0" borderId="4" xfId="7" applyBorder="1" applyAlignment="1">
      <alignment horizontal="center" vertical="center"/>
    </xf>
    <xf numFmtId="176" fontId="11" fillId="0" borderId="2" xfId="7" applyNumberFormat="1" applyBorder="1">
      <alignment vertical="center"/>
    </xf>
    <xf numFmtId="176" fontId="11" fillId="0" borderId="3" xfId="7" applyNumberFormat="1" applyBorder="1">
      <alignment vertical="center"/>
    </xf>
    <xf numFmtId="181" fontId="11" fillId="0" borderId="2" xfId="7" applyNumberFormat="1" applyBorder="1" applyAlignment="1">
      <alignment horizontal="center" vertical="center"/>
    </xf>
    <xf numFmtId="181" fontId="11" fillId="0" borderId="3" xfId="7" applyNumberFormat="1" applyBorder="1" applyAlignment="1">
      <alignment horizontal="center" vertical="center"/>
    </xf>
    <xf numFmtId="181" fontId="11" fillId="0" borderId="4" xfId="7" applyNumberFormat="1" applyBorder="1" applyAlignment="1">
      <alignment horizontal="center" vertical="center"/>
    </xf>
    <xf numFmtId="180" fontId="11" fillId="0" borderId="2" xfId="7" applyNumberFormat="1" applyBorder="1" applyAlignment="1">
      <alignment vertical="center" shrinkToFit="1"/>
    </xf>
    <xf numFmtId="180" fontId="11" fillId="0" borderId="3" xfId="7" applyNumberFormat="1" applyBorder="1" applyAlignment="1">
      <alignment vertical="center" shrinkToFit="1"/>
    </xf>
    <xf numFmtId="0" fontId="11" fillId="0" borderId="77" xfId="7" applyBorder="1" applyAlignment="1">
      <alignment horizontal="center" vertical="center"/>
    </xf>
    <xf numFmtId="0" fontId="11" fillId="0" borderId="78" xfId="7" applyBorder="1">
      <alignment vertical="center"/>
    </xf>
    <xf numFmtId="0" fontId="11" fillId="0" borderId="80" xfId="7" applyBorder="1">
      <alignment vertical="center"/>
    </xf>
    <xf numFmtId="0" fontId="11" fillId="0" borderId="70" xfId="7" applyBorder="1" applyAlignment="1">
      <alignment horizontal="center" vertical="center"/>
    </xf>
    <xf numFmtId="0" fontId="11" fillId="0" borderId="71" xfId="7" applyBorder="1" applyAlignment="1">
      <alignment horizontal="center" vertical="center"/>
    </xf>
    <xf numFmtId="0" fontId="11" fillId="0" borderId="72" xfId="7" applyBorder="1" applyAlignment="1">
      <alignment horizontal="left" vertical="center"/>
    </xf>
    <xf numFmtId="0" fontId="11" fillId="0" borderId="73" xfId="7" applyBorder="1" applyAlignment="1">
      <alignment horizontal="left" vertical="center"/>
    </xf>
    <xf numFmtId="0" fontId="11" fillId="0" borderId="74" xfId="7" applyBorder="1" applyAlignment="1">
      <alignment horizontal="left" vertical="center"/>
    </xf>
    <xf numFmtId="0" fontId="11" fillId="0" borderId="75" xfId="7" applyBorder="1">
      <alignment vertical="center"/>
    </xf>
    <xf numFmtId="0" fontId="11" fillId="0" borderId="50" xfId="7" applyBorder="1">
      <alignment vertical="center"/>
    </xf>
    <xf numFmtId="0" fontId="11" fillId="0" borderId="11" xfId="7" applyBorder="1">
      <alignment vertical="center"/>
    </xf>
    <xf numFmtId="0" fontId="11" fillId="0" borderId="10" xfId="7" applyBorder="1" applyAlignment="1">
      <alignment horizontal="center" vertical="center"/>
    </xf>
    <xf numFmtId="0" fontId="11" fillId="0" borderId="50" xfId="7" applyBorder="1" applyAlignment="1">
      <alignment horizontal="center" vertical="center"/>
    </xf>
    <xf numFmtId="0" fontId="11" fillId="0" borderId="11" xfId="7" applyBorder="1" applyAlignment="1">
      <alignment horizontal="center" vertical="center"/>
    </xf>
    <xf numFmtId="0" fontId="11" fillId="0" borderId="10" xfId="7" applyBorder="1">
      <alignment vertical="center"/>
    </xf>
    <xf numFmtId="0" fontId="30" fillId="0" borderId="70" xfId="7" applyFont="1" applyBorder="1" applyAlignment="1">
      <alignment horizontal="left" vertical="center" wrapText="1"/>
    </xf>
    <xf numFmtId="0" fontId="30" fillId="0" borderId="73" xfId="7" applyFont="1" applyBorder="1" applyAlignment="1">
      <alignment horizontal="left" vertical="center" wrapText="1"/>
    </xf>
    <xf numFmtId="0" fontId="30" fillId="0" borderId="76" xfId="7" applyFont="1" applyBorder="1" applyAlignment="1">
      <alignment horizontal="left" vertical="center" wrapText="1"/>
    </xf>
    <xf numFmtId="0" fontId="11" fillId="0" borderId="53" xfId="7" applyBorder="1" applyAlignment="1">
      <alignment horizontal="center" vertical="center"/>
    </xf>
    <xf numFmtId="0" fontId="11" fillId="0" borderId="22" xfId="7" applyBorder="1">
      <alignment vertical="center"/>
    </xf>
    <xf numFmtId="0" fontId="11" fillId="0" borderId="54" xfId="7" applyBorder="1">
      <alignment vertical="center"/>
    </xf>
    <xf numFmtId="0" fontId="11" fillId="0" borderId="23" xfId="7" applyBorder="1">
      <alignment vertical="center"/>
    </xf>
    <xf numFmtId="0" fontId="11" fillId="0" borderId="60" xfId="7" applyBorder="1">
      <alignment vertical="center"/>
    </xf>
    <xf numFmtId="0" fontId="11" fillId="0" borderId="65" xfId="7" applyBorder="1">
      <alignment vertical="center"/>
    </xf>
    <xf numFmtId="0" fontId="11" fillId="0" borderId="14" xfId="7" applyBorder="1">
      <alignment vertical="center"/>
    </xf>
    <xf numFmtId="0" fontId="11" fillId="0" borderId="55" xfId="7" applyBorder="1" applyAlignment="1">
      <alignment horizontal="center" vertical="center"/>
    </xf>
    <xf numFmtId="0" fontId="11" fillId="0" borderId="56" xfId="7" applyBorder="1" applyAlignment="1">
      <alignment horizontal="center" vertical="center"/>
    </xf>
    <xf numFmtId="0" fontId="11" fillId="0" borderId="57" xfId="7" applyBorder="1" applyAlignment="1">
      <alignment horizontal="center" vertical="center"/>
    </xf>
    <xf numFmtId="0" fontId="11" fillId="0" borderId="61" xfId="7" applyBorder="1" applyAlignment="1">
      <alignment horizontal="center" vertical="center"/>
    </xf>
    <xf numFmtId="0" fontId="11" fillId="0" borderId="0" xfId="7" applyAlignment="1">
      <alignment horizontal="center" vertical="center"/>
    </xf>
    <xf numFmtId="0" fontId="11" fillId="0" borderId="62" xfId="7" applyBorder="1" applyAlignment="1">
      <alignment horizontal="center" vertical="center"/>
    </xf>
    <xf numFmtId="0" fontId="11" fillId="0" borderId="13" xfId="7" applyBorder="1" applyAlignment="1">
      <alignment horizontal="center" vertical="center"/>
    </xf>
    <xf numFmtId="0" fontId="11" fillId="0" borderId="66" xfId="7" applyBorder="1" applyAlignment="1">
      <alignment horizontal="center" vertical="center"/>
    </xf>
    <xf numFmtId="0" fontId="11" fillId="0" borderId="67" xfId="7" applyBorder="1" applyAlignment="1">
      <alignment horizontal="center" vertical="center"/>
    </xf>
    <xf numFmtId="0" fontId="11" fillId="0" borderId="58" xfId="7" applyBorder="1" applyAlignment="1">
      <alignment horizontal="center" vertical="center" wrapText="1"/>
    </xf>
    <xf numFmtId="0" fontId="11" fillId="0" borderId="56" xfId="7" applyBorder="1" applyAlignment="1">
      <alignment horizontal="center" vertical="center" wrapText="1"/>
    </xf>
    <xf numFmtId="0" fontId="11" fillId="0" borderId="54" xfId="7" applyBorder="1" applyAlignment="1">
      <alignment horizontal="center" vertical="center" wrapText="1"/>
    </xf>
    <xf numFmtId="0" fontId="11" fillId="0" borderId="63" xfId="7" applyBorder="1" applyAlignment="1">
      <alignment horizontal="center" vertical="center" wrapText="1"/>
    </xf>
    <xf numFmtId="0" fontId="11" fillId="0" borderId="0" xfId="7" applyAlignment="1">
      <alignment horizontal="center" vertical="center" wrapText="1"/>
    </xf>
    <xf numFmtId="0" fontId="11" fillId="0" borderId="60" xfId="7" applyBorder="1" applyAlignment="1">
      <alignment horizontal="center" vertical="center" wrapText="1"/>
    </xf>
    <xf numFmtId="0" fontId="11" fillId="0" borderId="68" xfId="7" applyBorder="1" applyAlignment="1">
      <alignment horizontal="center" vertical="center" wrapText="1"/>
    </xf>
    <xf numFmtId="0" fontId="11" fillId="0" borderId="66" xfId="7" applyBorder="1" applyAlignment="1">
      <alignment horizontal="center" vertical="center" wrapText="1"/>
    </xf>
    <xf numFmtId="0" fontId="11" fillId="0" borderId="14" xfId="7" applyBorder="1" applyAlignment="1">
      <alignment horizontal="center" vertical="center" wrapText="1"/>
    </xf>
    <xf numFmtId="0" fontId="11" fillId="0" borderId="55" xfId="7" applyBorder="1" applyAlignment="1">
      <alignment horizontal="center" vertical="center" wrapText="1"/>
    </xf>
    <xf numFmtId="0" fontId="11" fillId="0" borderId="61" xfId="7" applyBorder="1" applyAlignment="1">
      <alignment horizontal="center" vertical="center" wrapText="1"/>
    </xf>
    <xf numFmtId="0" fontId="11" fillId="0" borderId="13" xfId="7" applyBorder="1" applyAlignment="1">
      <alignment horizontal="center" vertical="center" wrapText="1"/>
    </xf>
    <xf numFmtId="180" fontId="11" fillId="0" borderId="55" xfId="7" applyNumberFormat="1" applyBorder="1" applyAlignment="1">
      <alignment horizontal="center" vertical="center" wrapText="1"/>
    </xf>
    <xf numFmtId="180" fontId="11" fillId="0" borderId="56" xfId="7" applyNumberFormat="1" applyBorder="1" applyAlignment="1">
      <alignment horizontal="center" vertical="center" wrapText="1"/>
    </xf>
    <xf numFmtId="180" fontId="11" fillId="0" borderId="59" xfId="7" applyNumberFormat="1" applyBorder="1" applyAlignment="1">
      <alignment horizontal="center" vertical="center" wrapText="1"/>
    </xf>
    <xf numFmtId="180" fontId="11" fillId="0" borderId="61" xfId="7" applyNumberFormat="1" applyBorder="1" applyAlignment="1">
      <alignment horizontal="center" vertical="center" wrapText="1"/>
    </xf>
    <xf numFmtId="180" fontId="11" fillId="0" borderId="0" xfId="7" applyNumberFormat="1" applyAlignment="1">
      <alignment horizontal="center" vertical="center" wrapText="1"/>
    </xf>
    <xf numFmtId="180" fontId="11" fillId="0" borderId="64" xfId="7" applyNumberFormat="1" applyBorder="1" applyAlignment="1">
      <alignment horizontal="center" vertical="center" wrapText="1"/>
    </xf>
    <xf numFmtId="180" fontId="11" fillId="0" borderId="13" xfId="7" applyNumberFormat="1" applyBorder="1" applyAlignment="1">
      <alignment horizontal="center" vertical="center" wrapText="1"/>
    </xf>
    <xf numFmtId="180" fontId="11" fillId="0" borderId="66" xfId="7" applyNumberFormat="1" applyBorder="1" applyAlignment="1">
      <alignment horizontal="center" vertical="center" wrapText="1"/>
    </xf>
    <xf numFmtId="180" fontId="11" fillId="0" borderId="69" xfId="7" applyNumberFormat="1" applyBorder="1" applyAlignment="1">
      <alignment horizontal="center" vertical="center" wrapText="1"/>
    </xf>
    <xf numFmtId="0" fontId="11" fillId="0" borderId="22" xfId="7" applyBorder="1" applyAlignment="1">
      <alignment horizontal="center" vertical="center" wrapText="1"/>
    </xf>
    <xf numFmtId="0" fontId="11" fillId="0" borderId="59" xfId="7" applyBorder="1" applyAlignment="1">
      <alignment horizontal="center" vertical="center" wrapText="1"/>
    </xf>
    <xf numFmtId="0" fontId="11" fillId="0" borderId="23" xfId="7" applyBorder="1" applyAlignment="1">
      <alignment horizontal="center" vertical="center" wrapText="1"/>
    </xf>
    <xf numFmtId="0" fontId="11" fillId="0" borderId="64" xfId="7" applyBorder="1" applyAlignment="1">
      <alignment horizontal="center" vertical="center" wrapText="1"/>
    </xf>
    <xf numFmtId="0" fontId="11" fillId="0" borderId="65" xfId="7" applyBorder="1" applyAlignment="1">
      <alignment horizontal="center" vertical="center" wrapText="1"/>
    </xf>
    <xf numFmtId="0" fontId="11" fillId="0" borderId="69" xfId="7" applyBorder="1" applyAlignment="1">
      <alignment horizontal="center" vertical="center" wrapText="1"/>
    </xf>
    <xf numFmtId="0" fontId="11" fillId="0" borderId="22" xfId="7" applyBorder="1" applyAlignment="1">
      <alignment horizontal="center" vertical="center"/>
    </xf>
    <xf numFmtId="0" fontId="11" fillId="0" borderId="54" xfId="7" applyBorder="1" applyAlignment="1">
      <alignment horizontal="center" vertical="center"/>
    </xf>
    <xf numFmtId="177" fontId="11" fillId="0" borderId="55" xfId="7" applyNumberFormat="1" applyBorder="1">
      <alignment vertical="center"/>
    </xf>
    <xf numFmtId="177" fontId="11" fillId="0" borderId="56" xfId="7" applyNumberFormat="1" applyBorder="1">
      <alignment vertical="center"/>
    </xf>
    <xf numFmtId="180" fontId="11" fillId="0" borderId="56" xfId="7" applyNumberFormat="1" applyBorder="1" applyAlignment="1">
      <alignment horizontal="center" vertical="center"/>
    </xf>
    <xf numFmtId="180" fontId="11" fillId="0" borderId="26" xfId="7" applyNumberFormat="1" applyBorder="1" applyAlignment="1">
      <alignment vertical="center" shrinkToFit="1"/>
    </xf>
    <xf numFmtId="180" fontId="11" fillId="0" borderId="81" xfId="7" applyNumberFormat="1" applyBorder="1" applyAlignment="1">
      <alignment vertical="center" shrinkToFit="1"/>
    </xf>
    <xf numFmtId="180" fontId="11" fillId="0" borderId="82" xfId="7" applyNumberFormat="1" applyBorder="1" applyAlignment="1">
      <alignment vertical="center" shrinkToFit="1"/>
    </xf>
    <xf numFmtId="176" fontId="11" fillId="0" borderId="83" xfId="7" applyNumberFormat="1" applyBorder="1" applyAlignment="1">
      <alignment horizontal="center" vertical="center"/>
    </xf>
    <xf numFmtId="176" fontId="11" fillId="0" borderId="81" xfId="7" applyNumberFormat="1" applyBorder="1" applyAlignment="1">
      <alignment horizontal="center" vertical="center"/>
    </xf>
    <xf numFmtId="176" fontId="11" fillId="0" borderId="82" xfId="7" applyNumberFormat="1" applyBorder="1" applyAlignment="1">
      <alignment horizontal="center" vertical="center"/>
    </xf>
    <xf numFmtId="181" fontId="11" fillId="0" borderId="26" xfId="7" applyNumberFormat="1" applyBorder="1" applyAlignment="1">
      <alignment horizontal="center" vertical="center"/>
    </xf>
    <xf numFmtId="181" fontId="11" fillId="0" borderId="81" xfId="7" applyNumberFormat="1" applyBorder="1" applyAlignment="1">
      <alignment horizontal="center" vertical="center"/>
    </xf>
    <xf numFmtId="181" fontId="11" fillId="0" borderId="27" xfId="7" applyNumberFormat="1" applyBorder="1" applyAlignment="1">
      <alignment horizontal="center" vertical="center"/>
    </xf>
    <xf numFmtId="176" fontId="11" fillId="0" borderId="2" xfId="7" applyNumberFormat="1" applyBorder="1" applyAlignment="1">
      <alignment horizontal="right" vertical="center"/>
    </xf>
    <xf numFmtId="176" fontId="11" fillId="0" borderId="3" xfId="7" applyNumberFormat="1" applyBorder="1" applyAlignment="1">
      <alignment horizontal="right" vertical="center"/>
    </xf>
    <xf numFmtId="177" fontId="11" fillId="0" borderId="50" xfId="7" applyNumberFormat="1" applyBorder="1" applyAlignment="1">
      <alignment horizontal="right" vertical="center"/>
    </xf>
    <xf numFmtId="0" fontId="11" fillId="0" borderId="50" xfId="7" applyBorder="1" applyAlignment="1">
      <alignment horizontal="right" vertical="center"/>
    </xf>
    <xf numFmtId="0" fontId="34" fillId="0" borderId="2" xfId="5" applyFont="1" applyBorder="1" applyAlignment="1">
      <alignment vertical="top"/>
    </xf>
    <xf numFmtId="0" fontId="34" fillId="0" borderId="4" xfId="5" applyFont="1" applyBorder="1" applyAlignment="1">
      <alignment vertical="top"/>
    </xf>
    <xf numFmtId="0" fontId="34" fillId="5" borderId="2" xfId="5" applyFont="1" applyFill="1" applyBorder="1" applyAlignment="1">
      <alignment horizontal="left" vertical="top"/>
    </xf>
    <xf numFmtId="0" fontId="34" fillId="5" borderId="3" xfId="5" applyFont="1" applyFill="1" applyBorder="1" applyAlignment="1">
      <alignment horizontal="left" vertical="top"/>
    </xf>
    <xf numFmtId="0" fontId="34" fillId="5" borderId="4" xfId="5" applyFont="1" applyFill="1" applyBorder="1" applyAlignment="1">
      <alignment horizontal="left" vertical="top"/>
    </xf>
    <xf numFmtId="0" fontId="34" fillId="5" borderId="2" xfId="5" applyFont="1" applyFill="1" applyBorder="1" applyAlignment="1">
      <alignment horizontal="left" vertical="top" wrapText="1"/>
    </xf>
    <xf numFmtId="0" fontId="44" fillId="0" borderId="2" xfId="5" applyFont="1" applyBorder="1" applyAlignment="1">
      <alignment vertical="top"/>
    </xf>
    <xf numFmtId="0" fontId="44" fillId="0" borderId="4" xfId="5" applyFont="1" applyBorder="1" applyAlignment="1">
      <alignment vertical="top"/>
    </xf>
    <xf numFmtId="0" fontId="44" fillId="0" borderId="40" xfId="5" applyFont="1" applyBorder="1" applyAlignment="1">
      <alignment vertical="top"/>
    </xf>
    <xf numFmtId="0" fontId="44" fillId="0" borderId="41" xfId="5" applyFont="1" applyBorder="1" applyAlignment="1">
      <alignment vertical="top"/>
    </xf>
    <xf numFmtId="0" fontId="34" fillId="4" borderId="5" xfId="5" applyFont="1" applyFill="1" applyBorder="1" applyAlignment="1">
      <alignment horizontal="center" vertical="center" wrapText="1"/>
    </xf>
    <xf numFmtId="0" fontId="34" fillId="4" borderId="12" xfId="5" applyFont="1" applyFill="1" applyBorder="1" applyAlignment="1">
      <alignment horizontal="center" vertical="center" wrapText="1"/>
    </xf>
    <xf numFmtId="0" fontId="34" fillId="4" borderId="5" xfId="5" applyFont="1" applyFill="1" applyBorder="1" applyAlignment="1">
      <alignment horizontal="center" vertical="center"/>
    </xf>
    <xf numFmtId="0" fontId="34" fillId="4" borderId="1" xfId="5" applyFont="1" applyFill="1" applyBorder="1" applyAlignment="1">
      <alignment horizontal="center" vertical="center"/>
    </xf>
    <xf numFmtId="0" fontId="34" fillId="0" borderId="40" xfId="5" applyFont="1" applyBorder="1" applyAlignment="1">
      <alignment vertical="top"/>
    </xf>
    <xf numFmtId="0" fontId="34" fillId="0" borderId="41" xfId="5" applyFont="1" applyBorder="1" applyAlignment="1">
      <alignment vertical="top"/>
    </xf>
    <xf numFmtId="0" fontId="35" fillId="0" borderId="2" xfId="5" applyFont="1" applyBorder="1" applyAlignment="1">
      <alignment vertical="top"/>
    </xf>
    <xf numFmtId="0" fontId="34" fillId="4" borderId="40" xfId="5" applyFont="1" applyFill="1" applyBorder="1" applyAlignment="1">
      <alignment horizontal="center" vertical="center"/>
    </xf>
    <xf numFmtId="0" fontId="34" fillId="4" borderId="93" xfId="5" applyFont="1" applyFill="1" applyBorder="1" applyAlignment="1">
      <alignment horizontal="center" vertical="center"/>
    </xf>
    <xf numFmtId="0" fontId="34" fillId="4" borderId="41" xfId="5" applyFont="1" applyFill="1" applyBorder="1" applyAlignment="1">
      <alignment horizontal="center" vertical="center"/>
    </xf>
    <xf numFmtId="0" fontId="34" fillId="4" borderId="10" xfId="5" applyFont="1" applyFill="1" applyBorder="1" applyAlignment="1">
      <alignment horizontal="center" vertical="center"/>
    </xf>
    <xf numFmtId="0" fontId="34" fillId="4" borderId="50" xfId="5" applyFont="1" applyFill="1" applyBorder="1" applyAlignment="1">
      <alignment horizontal="center" vertical="center"/>
    </xf>
    <xf numFmtId="0" fontId="34" fillId="4" borderId="11" xfId="5" applyFont="1" applyFill="1" applyBorder="1" applyAlignment="1">
      <alignment horizontal="center" vertical="center"/>
    </xf>
    <xf numFmtId="0" fontId="35" fillId="0" borderId="40" xfId="5" applyFont="1" applyBorder="1" applyAlignment="1">
      <alignment vertical="top"/>
    </xf>
    <xf numFmtId="0" fontId="34" fillId="0" borderId="2" xfId="5" applyFont="1" applyBorder="1" applyAlignment="1">
      <alignment horizontal="left" vertical="top"/>
    </xf>
    <xf numFmtId="0" fontId="34" fillId="0" borderId="3" xfId="5" applyFont="1" applyBorder="1" applyAlignment="1">
      <alignment horizontal="left" vertical="top"/>
    </xf>
    <xf numFmtId="0" fontId="34" fillId="0" borderId="4" xfId="5" applyFont="1" applyBorder="1" applyAlignment="1">
      <alignment horizontal="left" vertical="top"/>
    </xf>
    <xf numFmtId="0" fontId="34" fillId="5" borderId="11" xfId="5" applyFont="1" applyFill="1" applyBorder="1" applyAlignment="1">
      <alignment horizontal="left" vertical="top"/>
    </xf>
    <xf numFmtId="0" fontId="36" fillId="0" borderId="2" xfId="5" applyFont="1" applyBorder="1" applyAlignment="1">
      <alignment horizontal="left" vertical="top"/>
    </xf>
    <xf numFmtId="0" fontId="36" fillId="0" borderId="3" xfId="5" applyFont="1" applyBorder="1" applyAlignment="1">
      <alignment horizontal="left" vertical="top"/>
    </xf>
    <xf numFmtId="0" fontId="36" fillId="0" borderId="4" xfId="5" applyFont="1" applyBorder="1" applyAlignment="1">
      <alignment horizontal="left" vertical="top"/>
    </xf>
    <xf numFmtId="0" fontId="34" fillId="5" borderId="93" xfId="5" applyFont="1" applyFill="1" applyBorder="1" applyAlignment="1">
      <alignment horizontal="left" vertical="top"/>
    </xf>
    <xf numFmtId="0" fontId="34" fillId="5" borderId="41" xfId="5" applyFont="1" applyFill="1" applyBorder="1" applyAlignment="1">
      <alignment horizontal="left" vertical="top"/>
    </xf>
    <xf numFmtId="0" fontId="44" fillId="0" borderId="2" xfId="5" applyFont="1" applyBorder="1" applyAlignment="1">
      <alignment horizontal="left" vertical="top"/>
    </xf>
    <xf numFmtId="0" fontId="44" fillId="0" borderId="4" xfId="5" applyFont="1" applyBorder="1" applyAlignment="1">
      <alignment horizontal="left" vertical="top"/>
    </xf>
    <xf numFmtId="0" fontId="40" fillId="0" borderId="2" xfId="5" applyFont="1" applyBorder="1" applyAlignment="1">
      <alignment horizontal="left" vertical="center"/>
    </xf>
    <xf numFmtId="0" fontId="40" fillId="0" borderId="3" xfId="5" applyFont="1" applyBorder="1" applyAlignment="1">
      <alignment horizontal="left" vertical="center"/>
    </xf>
    <xf numFmtId="0" fontId="40" fillId="0" borderId="4" xfId="5" applyFont="1" applyBorder="1" applyAlignment="1">
      <alignment horizontal="left" vertical="center"/>
    </xf>
    <xf numFmtId="0" fontId="35" fillId="0" borderId="2" xfId="5" applyFont="1" applyBorder="1" applyAlignment="1">
      <alignment horizontal="left" vertical="top"/>
    </xf>
    <xf numFmtId="0" fontId="35" fillId="0" borderId="3" xfId="5" applyFont="1" applyBorder="1" applyAlignment="1">
      <alignment horizontal="left" vertical="top"/>
    </xf>
    <xf numFmtId="0" fontId="35" fillId="0" borderId="4" xfId="5" applyFont="1" applyBorder="1" applyAlignment="1">
      <alignment horizontal="left" vertical="top"/>
    </xf>
    <xf numFmtId="0" fontId="34" fillId="5" borderId="10" xfId="5" applyFont="1" applyFill="1" applyBorder="1" applyAlignment="1">
      <alignment horizontal="left" vertical="top"/>
    </xf>
    <xf numFmtId="0" fontId="34" fillId="5" borderId="50" xfId="5" applyFont="1" applyFill="1" applyBorder="1" applyAlignment="1">
      <alignment horizontal="left" vertical="top"/>
    </xf>
    <xf numFmtId="0" fontId="39" fillId="0" borderId="2" xfId="5" applyFont="1" applyBorder="1" applyAlignment="1">
      <alignment horizontal="left" vertical="top"/>
    </xf>
    <xf numFmtId="0" fontId="51" fillId="0" borderId="35" xfId="5" applyFont="1" applyBorder="1" applyAlignment="1">
      <alignment horizontal="left"/>
    </xf>
    <xf numFmtId="0" fontId="11" fillId="0" borderId="100" xfId="5" applyFont="1" applyBorder="1" applyAlignment="1">
      <alignment horizontal="center" wrapText="1"/>
    </xf>
    <xf numFmtId="0" fontId="11" fillId="0" borderId="101" xfId="5" applyFont="1" applyBorder="1" applyAlignment="1">
      <alignment horizontal="center" wrapText="1"/>
    </xf>
    <xf numFmtId="0" fontId="33" fillId="6" borderId="84" xfId="10" applyFont="1" applyFill="1" applyBorder="1" applyAlignment="1">
      <alignment horizontal="right" vertical="center"/>
    </xf>
    <xf numFmtId="0" fontId="33" fillId="6" borderId="85" xfId="10" applyFont="1" applyFill="1" applyBorder="1" applyAlignment="1">
      <alignment horizontal="right" vertical="center"/>
    </xf>
    <xf numFmtId="0" fontId="33" fillId="6" borderId="90" xfId="10" applyFont="1" applyFill="1" applyBorder="1" applyAlignment="1">
      <alignment horizontal="right" vertical="center"/>
    </xf>
    <xf numFmtId="0" fontId="33" fillId="6" borderId="22" xfId="10" applyFont="1" applyFill="1" applyBorder="1" applyAlignment="1">
      <alignment horizontal="center" vertical="center" wrapText="1"/>
    </xf>
    <xf numFmtId="0" fontId="33" fillId="0" borderId="56" xfId="10" applyFont="1" applyBorder="1" applyAlignment="1">
      <alignment wrapText="1"/>
    </xf>
    <xf numFmtId="0" fontId="33" fillId="0" borderId="65" xfId="10" applyFont="1" applyBorder="1" applyAlignment="1">
      <alignment wrapText="1"/>
    </xf>
    <xf numFmtId="0" fontId="33" fillId="0" borderId="66" xfId="10" applyFont="1" applyBorder="1" applyAlignment="1">
      <alignment wrapText="1"/>
    </xf>
    <xf numFmtId="0" fontId="33" fillId="0" borderId="107" xfId="10" applyFont="1" applyBorder="1" applyAlignment="1">
      <alignment horizontal="center" vertical="center" wrapText="1"/>
    </xf>
    <xf numFmtId="0" fontId="33" fillId="0" borderId="109" xfId="10" applyFont="1" applyBorder="1" applyAlignment="1">
      <alignment horizontal="center" vertical="center" wrapText="1"/>
    </xf>
    <xf numFmtId="0" fontId="33" fillId="6" borderId="16" xfId="10" applyFont="1" applyFill="1" applyBorder="1" applyAlignment="1">
      <alignment horizontal="center" vertical="center"/>
    </xf>
    <xf numFmtId="0" fontId="33" fillId="6" borderId="108" xfId="10" applyFont="1" applyFill="1" applyBorder="1" applyAlignment="1">
      <alignment horizontal="center" vertical="center"/>
    </xf>
    <xf numFmtId="0" fontId="33" fillId="0" borderId="110" xfId="10" applyFont="1" applyBorder="1" applyAlignment="1">
      <alignment horizontal="center" vertical="center"/>
    </xf>
    <xf numFmtId="0" fontId="33" fillId="6" borderId="3" xfId="10" applyFont="1" applyFill="1" applyBorder="1" applyAlignment="1">
      <alignment horizontal="right" vertical="center"/>
    </xf>
    <xf numFmtId="0" fontId="33" fillId="6" borderId="79" xfId="10" applyFont="1" applyFill="1" applyBorder="1" applyAlignment="1">
      <alignment horizontal="right" vertical="center"/>
    </xf>
    <xf numFmtId="0" fontId="33" fillId="6" borderId="50" xfId="10" applyFont="1" applyFill="1" applyBorder="1" applyAlignment="1">
      <alignment horizontal="right" vertical="center"/>
    </xf>
  </cellXfs>
  <cellStyles count="12">
    <cellStyle name="パーセント 2" xfId="9" xr:uid="{8CD739D6-FEE0-4932-960C-FE515FB8A9CF}"/>
    <cellStyle name="ハイパーリンク" xfId="1" builtinId="8"/>
    <cellStyle name="桁区切り 2" xfId="4" xr:uid="{3EBC73EE-7CFB-46DF-9881-7C7AE47A7949}"/>
    <cellStyle name="桁区切り 3" xfId="6" xr:uid="{D7FD1FBE-2CC7-4169-B045-327205B663A1}"/>
    <cellStyle name="桁区切り 4" xfId="11" xr:uid="{0AA31698-5DC6-4A3D-9D16-BB3A4C621E9B}"/>
    <cellStyle name="標準" xfId="0" builtinId="0"/>
    <cellStyle name="標準 2" xfId="3" xr:uid="{41F71ACB-00ED-464A-82FF-A139425421B2}"/>
    <cellStyle name="標準 3" xfId="5" xr:uid="{D1B25F1B-EA6A-46CC-89E6-A546893B1375}"/>
    <cellStyle name="標準 3 2" xfId="8" xr:uid="{E4B17C42-6015-4D89-A35E-1C2277D28658}"/>
    <cellStyle name="標準_01様式集_入札説明書等" xfId="10" xr:uid="{ACCEBC7A-C19B-4B0A-A92D-383C5F5A6599}"/>
    <cellStyle name="標準_071019ランニングコスト(苛性硫酸活性炭)" xfId="7" xr:uid="{0B854835-4ACF-48E8-8FD6-D63F6E4A6B44}"/>
    <cellStyle name="標準_様式17.53(シュミレーション)" xfId="2" xr:uid="{DD26BA98-9DBF-45E9-8A31-A91291D076DC}"/>
  </cellStyles>
  <dxfs count="0"/>
  <tableStyles count="0" defaultTableStyle="TableStyleMedium2" defaultPivotStyle="PivotStyleLight16"/>
  <colors>
    <mruColors>
      <color rgb="FFFFF2CC"/>
      <color rgb="FFFFF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11C65-968C-46A1-B324-70146102B4C8}">
  <dimension ref="B3:D21"/>
  <sheetViews>
    <sheetView showGridLines="0" tabSelected="1" workbookViewId="0">
      <selection activeCell="C2" sqref="C2"/>
    </sheetView>
  </sheetViews>
  <sheetFormatPr defaultRowHeight="17.25" customHeight="1" x14ac:dyDescent="0.15"/>
  <cols>
    <col min="1" max="1" width="9" style="1"/>
    <col min="2" max="2" width="15.625" style="1" bestFit="1" customWidth="1"/>
    <col min="3" max="3" width="27.25" style="1" bestFit="1" customWidth="1"/>
    <col min="4" max="4" width="29.375" style="1" bestFit="1" customWidth="1"/>
    <col min="5" max="16384" width="9" style="1"/>
  </cols>
  <sheetData>
    <row r="3" spans="2:4" ht="17.25" customHeight="1" x14ac:dyDescent="0.15">
      <c r="B3" s="371" t="s">
        <v>622</v>
      </c>
    </row>
    <row r="5" spans="2:4" ht="17.25" customHeight="1" x14ac:dyDescent="0.15">
      <c r="B5" s="372" t="s">
        <v>623</v>
      </c>
      <c r="C5" s="372" t="s">
        <v>624</v>
      </c>
      <c r="D5" s="372" t="s">
        <v>642</v>
      </c>
    </row>
    <row r="6" spans="2:4" ht="17.25" customHeight="1" x14ac:dyDescent="0.15">
      <c r="B6" s="370" t="s">
        <v>625</v>
      </c>
      <c r="C6" s="370" t="s">
        <v>633</v>
      </c>
      <c r="D6" s="370"/>
    </row>
    <row r="7" spans="2:4" ht="17.25" customHeight="1" x14ac:dyDescent="0.15">
      <c r="B7" s="370" t="s">
        <v>626</v>
      </c>
      <c r="C7" s="370" t="s">
        <v>632</v>
      </c>
      <c r="D7" s="370"/>
    </row>
    <row r="8" spans="2:4" ht="17.25" customHeight="1" x14ac:dyDescent="0.15">
      <c r="B8" s="370" t="s">
        <v>627</v>
      </c>
      <c r="C8" s="370" t="s">
        <v>634</v>
      </c>
      <c r="D8" s="370" t="s">
        <v>652</v>
      </c>
    </row>
    <row r="9" spans="2:4" ht="17.25" customHeight="1" x14ac:dyDescent="0.15">
      <c r="B9" s="370" t="s">
        <v>628</v>
      </c>
      <c r="C9" s="370" t="s">
        <v>635</v>
      </c>
      <c r="D9" s="370" t="s">
        <v>651</v>
      </c>
    </row>
    <row r="10" spans="2:4" ht="17.25" customHeight="1" x14ac:dyDescent="0.15">
      <c r="B10" s="370" t="s">
        <v>629</v>
      </c>
      <c r="C10" s="370" t="s">
        <v>636</v>
      </c>
      <c r="D10" s="370" t="s">
        <v>653</v>
      </c>
    </row>
    <row r="11" spans="2:4" ht="17.25" customHeight="1" x14ac:dyDescent="0.15">
      <c r="B11" s="370" t="s">
        <v>630</v>
      </c>
      <c r="C11" s="370" t="s">
        <v>637</v>
      </c>
      <c r="D11" s="370"/>
    </row>
    <row r="12" spans="2:4" ht="17.25" customHeight="1" x14ac:dyDescent="0.15">
      <c r="B12" s="373" t="s">
        <v>631</v>
      </c>
      <c r="C12" s="373" t="s">
        <v>638</v>
      </c>
      <c r="D12" s="370" t="s">
        <v>641</v>
      </c>
    </row>
    <row r="13" spans="2:4" ht="17.25" customHeight="1" x14ac:dyDescent="0.15">
      <c r="B13" s="374"/>
      <c r="C13" s="374"/>
      <c r="D13" s="370" t="s">
        <v>643</v>
      </c>
    </row>
    <row r="14" spans="2:4" ht="17.25" customHeight="1" x14ac:dyDescent="0.15">
      <c r="B14" s="374"/>
      <c r="C14" s="374"/>
      <c r="D14" s="370" t="s">
        <v>644</v>
      </c>
    </row>
    <row r="15" spans="2:4" ht="17.25" customHeight="1" x14ac:dyDescent="0.15">
      <c r="B15" s="374"/>
      <c r="C15" s="374"/>
      <c r="D15" s="370" t="s">
        <v>645</v>
      </c>
    </row>
    <row r="16" spans="2:4" ht="17.25" customHeight="1" x14ac:dyDescent="0.15">
      <c r="B16" s="374"/>
      <c r="C16" s="374"/>
      <c r="D16" s="370" t="s">
        <v>646</v>
      </c>
    </row>
    <row r="17" spans="2:4" ht="17.25" customHeight="1" x14ac:dyDescent="0.15">
      <c r="B17" s="374"/>
      <c r="C17" s="374"/>
      <c r="D17" s="370" t="s">
        <v>647</v>
      </c>
    </row>
    <row r="18" spans="2:4" ht="17.25" customHeight="1" x14ac:dyDescent="0.15">
      <c r="B18" s="374"/>
      <c r="C18" s="374"/>
      <c r="D18" s="370" t="s">
        <v>648</v>
      </c>
    </row>
    <row r="19" spans="2:4" ht="17.25" customHeight="1" x14ac:dyDescent="0.15">
      <c r="B19" s="374"/>
      <c r="C19" s="374"/>
      <c r="D19" s="370" t="s">
        <v>649</v>
      </c>
    </row>
    <row r="20" spans="2:4" ht="17.25" customHeight="1" x14ac:dyDescent="0.15">
      <c r="B20" s="374"/>
      <c r="C20" s="374"/>
      <c r="D20" s="370" t="s">
        <v>650</v>
      </c>
    </row>
    <row r="21" spans="2:4" ht="17.25" customHeight="1" x14ac:dyDescent="0.15">
      <c r="B21" s="370" t="s">
        <v>639</v>
      </c>
      <c r="C21" s="370" t="s">
        <v>640</v>
      </c>
      <c r="D21" s="370"/>
    </row>
  </sheetData>
  <phoneticPr fontId="2"/>
  <pageMargins left="0.7" right="0.7" top="0.75" bottom="0.75" header="0.3" footer="0.3"/>
  <pageSetup paperSize="9" orientation="portrait"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B646E-7D93-4140-8EEB-22ED3DAF3954}">
  <dimension ref="B1:J46"/>
  <sheetViews>
    <sheetView showGridLines="0" zoomScaleNormal="100" zoomScaleSheetLayoutView="100" workbookViewId="0">
      <selection activeCell="N53" sqref="N53"/>
    </sheetView>
  </sheetViews>
  <sheetFormatPr defaultRowHeight="13.5" x14ac:dyDescent="0.15"/>
  <cols>
    <col min="1" max="1" width="9" style="249"/>
    <col min="2" max="2" width="6.125" style="249" customWidth="1"/>
    <col min="3" max="3" width="20.625" style="249" customWidth="1"/>
    <col min="4" max="5" width="5.625" style="249" customWidth="1"/>
    <col min="6" max="6" width="12.625" style="249" customWidth="1"/>
    <col min="7" max="7" width="13.375" style="249" customWidth="1"/>
    <col min="8" max="8" width="17.5" style="249" customWidth="1"/>
    <col min="9" max="9" width="9" style="249"/>
    <col min="10" max="10" width="11.375" style="249" bestFit="1" customWidth="1"/>
    <col min="11" max="16384" width="9" style="249"/>
  </cols>
  <sheetData>
    <row r="1" spans="2:10" ht="17.25" x14ac:dyDescent="0.15">
      <c r="B1" s="312" t="s">
        <v>587</v>
      </c>
      <c r="C1" s="248"/>
      <c r="D1" s="248"/>
      <c r="E1" s="248"/>
      <c r="F1" s="248"/>
      <c r="G1" s="248"/>
      <c r="H1" s="313" t="s">
        <v>583</v>
      </c>
    </row>
    <row r="2" spans="2:10" x14ac:dyDescent="0.15">
      <c r="B2" s="248"/>
      <c r="C2" s="248"/>
      <c r="D2" s="248"/>
      <c r="E2" s="248"/>
      <c r="F2" s="248"/>
      <c r="G2" s="248"/>
      <c r="H2" s="248"/>
    </row>
    <row r="3" spans="2:10" ht="14.25" thickBot="1" x14ac:dyDescent="0.2">
      <c r="B3" s="574" t="s">
        <v>529</v>
      </c>
      <c r="C3" s="574"/>
      <c r="D3" s="574"/>
      <c r="E3" s="574"/>
      <c r="F3" s="574"/>
      <c r="G3" s="574"/>
      <c r="H3" s="250" t="s">
        <v>500</v>
      </c>
    </row>
    <row r="4" spans="2:10" ht="14.25" thickBot="1" x14ac:dyDescent="0.2">
      <c r="B4" s="251" t="s">
        <v>501</v>
      </c>
      <c r="C4" s="252" t="s">
        <v>502</v>
      </c>
      <c r="D4" s="253" t="s">
        <v>503</v>
      </c>
      <c r="E4" s="253" t="s">
        <v>504</v>
      </c>
      <c r="F4" s="252" t="s">
        <v>505</v>
      </c>
      <c r="G4" s="252" t="s">
        <v>506</v>
      </c>
      <c r="H4" s="254" t="s">
        <v>507</v>
      </c>
    </row>
    <row r="5" spans="2:10" x14ac:dyDescent="0.15">
      <c r="B5" s="255"/>
      <c r="C5" s="256" t="s">
        <v>530</v>
      </c>
      <c r="D5" s="257" t="s">
        <v>509</v>
      </c>
      <c r="E5" s="258">
        <v>1</v>
      </c>
      <c r="F5" s="259"/>
      <c r="G5" s="260"/>
      <c r="H5" s="261" t="s">
        <v>531</v>
      </c>
    </row>
    <row r="6" spans="2:10" x14ac:dyDescent="0.15">
      <c r="B6" s="255"/>
      <c r="C6" s="256" t="s">
        <v>532</v>
      </c>
      <c r="D6" s="257" t="s">
        <v>509</v>
      </c>
      <c r="E6" s="258">
        <v>1</v>
      </c>
      <c r="F6" s="259"/>
      <c r="G6" s="260"/>
      <c r="H6" s="261" t="s">
        <v>533</v>
      </c>
    </row>
    <row r="7" spans="2:10" x14ac:dyDescent="0.15">
      <c r="B7" s="255"/>
      <c r="C7" s="256" t="s">
        <v>534</v>
      </c>
      <c r="D7" s="257" t="s">
        <v>509</v>
      </c>
      <c r="E7" s="258">
        <v>1</v>
      </c>
      <c r="F7" s="259"/>
      <c r="G7" s="260"/>
      <c r="H7" s="261" t="s">
        <v>535</v>
      </c>
    </row>
    <row r="8" spans="2:10" x14ac:dyDescent="0.15">
      <c r="B8" s="255"/>
      <c r="C8" s="256"/>
      <c r="D8" s="257"/>
      <c r="E8" s="258"/>
      <c r="F8" s="259"/>
      <c r="G8" s="260"/>
      <c r="H8" s="261"/>
    </row>
    <row r="9" spans="2:10" x14ac:dyDescent="0.15">
      <c r="B9" s="255"/>
      <c r="C9" s="256"/>
      <c r="D9" s="257"/>
      <c r="E9" s="258"/>
      <c r="F9" s="259"/>
      <c r="G9" s="260"/>
      <c r="H9" s="261"/>
      <c r="J9" s="264"/>
    </row>
    <row r="10" spans="2:10" x14ac:dyDescent="0.15">
      <c r="B10" s="255"/>
      <c r="C10" s="262" t="s">
        <v>513</v>
      </c>
      <c r="D10" s="257"/>
      <c r="E10" s="258"/>
      <c r="F10" s="259"/>
      <c r="G10" s="263"/>
      <c r="H10" s="575" t="s">
        <v>514</v>
      </c>
      <c r="J10" s="266"/>
    </row>
    <row r="11" spans="2:10" x14ac:dyDescent="0.15">
      <c r="B11" s="255"/>
      <c r="C11" s="265"/>
      <c r="D11" s="257"/>
      <c r="E11" s="258"/>
      <c r="F11" s="259"/>
      <c r="G11" s="263"/>
      <c r="H11" s="576"/>
    </row>
    <row r="12" spans="2:10" x14ac:dyDescent="0.15">
      <c r="B12" s="255"/>
      <c r="C12" s="262"/>
      <c r="D12" s="257"/>
      <c r="E12" s="258"/>
      <c r="F12" s="259"/>
      <c r="G12" s="260"/>
      <c r="H12" s="261"/>
    </row>
    <row r="13" spans="2:10" x14ac:dyDescent="0.15">
      <c r="B13" s="255"/>
      <c r="C13" s="256"/>
      <c r="D13" s="257"/>
      <c r="E13" s="258"/>
      <c r="F13" s="259"/>
      <c r="G13" s="260"/>
      <c r="H13" s="261"/>
    </row>
    <row r="14" spans="2:10" x14ac:dyDescent="0.15">
      <c r="B14" s="255"/>
      <c r="C14" s="256"/>
      <c r="D14" s="257"/>
      <c r="E14" s="258"/>
      <c r="F14" s="259"/>
      <c r="G14" s="263"/>
      <c r="H14" s="261"/>
    </row>
    <row r="15" spans="2:10" x14ac:dyDescent="0.15">
      <c r="B15" s="267"/>
      <c r="C15" s="256"/>
      <c r="D15" s="257"/>
      <c r="E15" s="258"/>
      <c r="F15" s="259"/>
      <c r="G15" s="263"/>
      <c r="H15" s="261"/>
    </row>
    <row r="16" spans="2:10" x14ac:dyDescent="0.15">
      <c r="B16" s="255"/>
      <c r="C16" s="262"/>
      <c r="D16" s="257"/>
      <c r="E16" s="258"/>
      <c r="F16" s="259"/>
      <c r="G16" s="263"/>
      <c r="H16" s="261"/>
    </row>
    <row r="17" spans="2:8" x14ac:dyDescent="0.15">
      <c r="B17" s="255"/>
      <c r="C17" s="268"/>
      <c r="D17" s="257"/>
      <c r="E17" s="258"/>
      <c r="F17" s="269"/>
      <c r="G17" s="270"/>
      <c r="H17" s="261"/>
    </row>
    <row r="18" spans="2:8" x14ac:dyDescent="0.15">
      <c r="B18" s="271"/>
      <c r="C18" s="262"/>
      <c r="D18" s="257"/>
      <c r="E18" s="258"/>
      <c r="F18" s="259"/>
      <c r="G18" s="263"/>
      <c r="H18" s="272"/>
    </row>
    <row r="19" spans="2:8" ht="13.5" customHeight="1" x14ac:dyDescent="0.15">
      <c r="B19" s="273"/>
      <c r="C19" s="256"/>
      <c r="D19" s="257"/>
      <c r="E19" s="258"/>
      <c r="F19" s="259"/>
      <c r="G19" s="263"/>
      <c r="H19" s="272"/>
    </row>
    <row r="20" spans="2:8" x14ac:dyDescent="0.15">
      <c r="B20" s="274"/>
      <c r="C20" s="256"/>
      <c r="D20" s="257"/>
      <c r="E20" s="258"/>
      <c r="F20" s="259"/>
      <c r="G20" s="263"/>
      <c r="H20" s="272"/>
    </row>
    <row r="21" spans="2:8" x14ac:dyDescent="0.15">
      <c r="B21" s="255"/>
      <c r="C21" s="256"/>
      <c r="D21" s="257"/>
      <c r="E21" s="258"/>
      <c r="F21" s="259"/>
      <c r="G21" s="263"/>
      <c r="H21" s="272"/>
    </row>
    <row r="22" spans="2:8" x14ac:dyDescent="0.15">
      <c r="B22" s="273"/>
      <c r="C22" s="256"/>
      <c r="D22" s="257"/>
      <c r="E22" s="258"/>
      <c r="F22" s="259"/>
      <c r="G22" s="263"/>
      <c r="H22" s="272"/>
    </row>
    <row r="23" spans="2:8" x14ac:dyDescent="0.15">
      <c r="B23" s="255"/>
      <c r="C23" s="256"/>
      <c r="D23" s="257"/>
      <c r="E23" s="258"/>
      <c r="F23" s="259"/>
      <c r="G23" s="263"/>
      <c r="H23" s="272"/>
    </row>
    <row r="24" spans="2:8" x14ac:dyDescent="0.15">
      <c r="B24" s="274"/>
      <c r="C24" s="265"/>
      <c r="D24" s="257"/>
      <c r="E24" s="258"/>
      <c r="F24" s="259"/>
      <c r="G24" s="263"/>
      <c r="H24" s="272"/>
    </row>
    <row r="25" spans="2:8" x14ac:dyDescent="0.15">
      <c r="B25" s="275"/>
      <c r="C25" s="256"/>
      <c r="D25" s="257"/>
      <c r="E25" s="258"/>
      <c r="F25" s="269"/>
      <c r="G25" s="270"/>
      <c r="H25" s="276"/>
    </row>
    <row r="26" spans="2:8" x14ac:dyDescent="0.15">
      <c r="B26" s="271"/>
      <c r="C26" s="256"/>
      <c r="D26" s="257"/>
      <c r="E26" s="258"/>
      <c r="F26" s="259"/>
      <c r="G26" s="263"/>
      <c r="H26" s="272"/>
    </row>
    <row r="27" spans="2:8" x14ac:dyDescent="0.15">
      <c r="B27" s="273"/>
      <c r="C27" s="256"/>
      <c r="D27" s="257"/>
      <c r="E27" s="258"/>
      <c r="F27" s="259"/>
      <c r="G27" s="263"/>
      <c r="H27" s="272"/>
    </row>
    <row r="28" spans="2:8" x14ac:dyDescent="0.15">
      <c r="B28" s="255"/>
      <c r="C28" s="256"/>
      <c r="D28" s="257"/>
      <c r="E28" s="258"/>
      <c r="F28" s="259"/>
      <c r="G28" s="263"/>
      <c r="H28" s="272"/>
    </row>
    <row r="29" spans="2:8" x14ac:dyDescent="0.15">
      <c r="B29" s="274"/>
      <c r="C29" s="265"/>
      <c r="D29" s="257"/>
      <c r="E29" s="258"/>
      <c r="F29" s="259"/>
      <c r="G29" s="263"/>
      <c r="H29" s="272"/>
    </row>
    <row r="30" spans="2:8" x14ac:dyDescent="0.15">
      <c r="B30" s="255"/>
      <c r="C30" s="256"/>
      <c r="D30" s="257"/>
      <c r="E30" s="258"/>
      <c r="F30" s="259"/>
      <c r="G30" s="259"/>
      <c r="H30" s="277"/>
    </row>
    <row r="31" spans="2:8" x14ac:dyDescent="0.15">
      <c r="B31" s="255"/>
      <c r="C31" s="278"/>
      <c r="D31" s="279"/>
      <c r="E31" s="280"/>
      <c r="F31" s="259"/>
      <c r="G31" s="259"/>
      <c r="H31" s="281"/>
    </row>
    <row r="32" spans="2:8" x14ac:dyDescent="0.15">
      <c r="B32" s="282"/>
      <c r="C32" s="256"/>
      <c r="D32" s="257"/>
      <c r="E32" s="258"/>
      <c r="F32" s="259"/>
      <c r="G32" s="259"/>
      <c r="H32" s="281"/>
    </row>
    <row r="33" spans="2:8" x14ac:dyDescent="0.15">
      <c r="B33" s="255"/>
      <c r="C33" s="256"/>
      <c r="D33" s="257"/>
      <c r="E33" s="258"/>
      <c r="F33" s="259"/>
      <c r="G33" s="259"/>
      <c r="H33" s="281"/>
    </row>
    <row r="34" spans="2:8" x14ac:dyDescent="0.15">
      <c r="B34" s="273"/>
      <c r="C34" s="265" t="s">
        <v>515</v>
      </c>
      <c r="D34" s="257"/>
      <c r="E34" s="258"/>
      <c r="F34" s="259"/>
      <c r="G34" s="259"/>
      <c r="H34" s="281"/>
    </row>
    <row r="35" spans="2:8" x14ac:dyDescent="0.15">
      <c r="B35" s="282"/>
      <c r="C35" s="265"/>
      <c r="D35" s="257"/>
      <c r="E35" s="258"/>
      <c r="F35" s="259"/>
      <c r="G35" s="259"/>
      <c r="H35" s="281"/>
    </row>
    <row r="36" spans="2:8" x14ac:dyDescent="0.15">
      <c r="B36" s="282"/>
      <c r="C36" s="265" t="s">
        <v>516</v>
      </c>
      <c r="D36" s="257"/>
      <c r="E36" s="258"/>
      <c r="F36" s="259"/>
      <c r="G36" s="259"/>
      <c r="H36" s="283"/>
    </row>
    <row r="37" spans="2:8" x14ac:dyDescent="0.15">
      <c r="B37" s="255"/>
      <c r="C37" s="265"/>
      <c r="D37" s="257"/>
      <c r="E37" s="258"/>
      <c r="F37" s="259"/>
      <c r="G37" s="259"/>
      <c r="H37" s="283"/>
    </row>
    <row r="38" spans="2:8" x14ac:dyDescent="0.15">
      <c r="B38" s="273"/>
      <c r="C38" s="265" t="s">
        <v>517</v>
      </c>
      <c r="D38" s="257"/>
      <c r="E38" s="258"/>
      <c r="F38" s="259"/>
      <c r="G38" s="259"/>
      <c r="H38" s="281"/>
    </row>
    <row r="39" spans="2:8" x14ac:dyDescent="0.15">
      <c r="B39" s="284"/>
      <c r="C39" s="285"/>
      <c r="D39" s="286"/>
      <c r="E39" s="287"/>
      <c r="F39" s="288"/>
      <c r="G39" s="288"/>
      <c r="H39" s="289"/>
    </row>
    <row r="40" spans="2:8" x14ac:dyDescent="0.15">
      <c r="B40" s="284"/>
      <c r="C40" s="285"/>
      <c r="D40" s="290"/>
      <c r="E40" s="291"/>
      <c r="F40" s="292"/>
      <c r="G40" s="292"/>
      <c r="H40" s="293"/>
    </row>
    <row r="41" spans="2:8" x14ac:dyDescent="0.15">
      <c r="B41" s="284"/>
      <c r="C41" s="285"/>
      <c r="D41" s="290"/>
      <c r="E41" s="291"/>
      <c r="F41" s="292"/>
      <c r="G41" s="292"/>
      <c r="H41" s="294"/>
    </row>
    <row r="42" spans="2:8" x14ac:dyDescent="0.15">
      <c r="B42" s="284"/>
      <c r="C42" s="285"/>
      <c r="D42" s="295"/>
      <c r="E42" s="296"/>
      <c r="F42" s="292"/>
      <c r="G42" s="292"/>
      <c r="H42" s="294"/>
    </row>
    <row r="43" spans="2:8" x14ac:dyDescent="0.15">
      <c r="B43" s="284"/>
      <c r="C43" s="285"/>
      <c r="D43" s="290"/>
      <c r="E43" s="291"/>
      <c r="F43" s="292"/>
      <c r="G43" s="292"/>
      <c r="H43" s="297"/>
    </row>
    <row r="44" spans="2:8" x14ac:dyDescent="0.15">
      <c r="B44" s="284"/>
      <c r="C44" s="285"/>
      <c r="D44" s="290"/>
      <c r="E44" s="291"/>
      <c r="F44" s="292"/>
      <c r="G44" s="292"/>
      <c r="H44" s="297"/>
    </row>
    <row r="45" spans="2:8" x14ac:dyDescent="0.15">
      <c r="B45" s="284"/>
      <c r="C45" s="298"/>
      <c r="D45" s="290"/>
      <c r="E45" s="291"/>
      <c r="F45" s="292"/>
      <c r="G45" s="292"/>
      <c r="H45" s="294"/>
    </row>
    <row r="46" spans="2:8" ht="14.25" thickBot="1" x14ac:dyDescent="0.2">
      <c r="B46" s="299"/>
      <c r="C46" s="300"/>
      <c r="D46" s="301"/>
      <c r="E46" s="301"/>
      <c r="F46" s="302"/>
      <c r="G46" s="302"/>
      <c r="H46" s="303"/>
    </row>
  </sheetData>
  <mergeCells count="2">
    <mergeCell ref="B3:G3"/>
    <mergeCell ref="H10:H11"/>
  </mergeCells>
  <phoneticPr fontId="2"/>
  <printOptions horizontalCentered="1" vertic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FB43B-633B-450E-8574-24242E86A040}">
  <dimension ref="B1:J46"/>
  <sheetViews>
    <sheetView showGridLines="0" zoomScaleNormal="100" zoomScaleSheetLayoutView="100" workbookViewId="0">
      <selection activeCell="L36" sqref="L36"/>
    </sheetView>
  </sheetViews>
  <sheetFormatPr defaultRowHeight="13.5" x14ac:dyDescent="0.15"/>
  <cols>
    <col min="1" max="1" width="9" style="249"/>
    <col min="2" max="2" width="6.125" style="249" customWidth="1"/>
    <col min="3" max="3" width="20.625" style="249" customWidth="1"/>
    <col min="4" max="5" width="5.625" style="249" customWidth="1"/>
    <col min="6" max="6" width="12.625" style="249" customWidth="1"/>
    <col min="7" max="7" width="13.375" style="249" customWidth="1"/>
    <col min="8" max="8" width="17.5" style="249" customWidth="1"/>
    <col min="9" max="9" width="9" style="249"/>
    <col min="10" max="10" width="11.375" style="249" bestFit="1" customWidth="1"/>
    <col min="11" max="16384" width="9" style="249"/>
  </cols>
  <sheetData>
    <row r="1" spans="2:10" ht="17.25" x14ac:dyDescent="0.15">
      <c r="B1" s="312" t="s">
        <v>587</v>
      </c>
      <c r="C1" s="248"/>
      <c r="D1" s="248"/>
      <c r="E1" s="248"/>
      <c r="F1" s="248"/>
      <c r="G1" s="248"/>
      <c r="H1" s="313" t="s">
        <v>583</v>
      </c>
    </row>
    <row r="2" spans="2:10" x14ac:dyDescent="0.15">
      <c r="B2" s="248"/>
      <c r="C2" s="248"/>
      <c r="D2" s="248"/>
      <c r="E2" s="248"/>
      <c r="F2" s="248"/>
      <c r="G2" s="248"/>
      <c r="H2" s="248"/>
    </row>
    <row r="3" spans="2:10" ht="14.25" thickBot="1" x14ac:dyDescent="0.2">
      <c r="B3" s="574" t="s">
        <v>536</v>
      </c>
      <c r="C3" s="574"/>
      <c r="D3" s="574"/>
      <c r="E3" s="574"/>
      <c r="F3" s="574"/>
      <c r="G3" s="574"/>
      <c r="H3" s="250" t="s">
        <v>500</v>
      </c>
    </row>
    <row r="4" spans="2:10" ht="14.25" thickBot="1" x14ac:dyDescent="0.2">
      <c r="B4" s="251" t="s">
        <v>501</v>
      </c>
      <c r="C4" s="252" t="s">
        <v>502</v>
      </c>
      <c r="D4" s="253" t="s">
        <v>503</v>
      </c>
      <c r="E4" s="253" t="s">
        <v>504</v>
      </c>
      <c r="F4" s="252" t="s">
        <v>505</v>
      </c>
      <c r="G4" s="252" t="s">
        <v>506</v>
      </c>
      <c r="H4" s="254" t="s">
        <v>507</v>
      </c>
    </row>
    <row r="5" spans="2:10" x14ac:dyDescent="0.15">
      <c r="B5" s="255"/>
      <c r="C5" s="256" t="s">
        <v>537</v>
      </c>
      <c r="D5" s="257" t="s">
        <v>509</v>
      </c>
      <c r="E5" s="258">
        <v>1</v>
      </c>
      <c r="F5" s="259"/>
      <c r="G5" s="260"/>
      <c r="H5" s="261" t="s">
        <v>538</v>
      </c>
    </row>
    <row r="6" spans="2:10" x14ac:dyDescent="0.15">
      <c r="B6" s="255"/>
      <c r="C6" s="305" t="s">
        <v>539</v>
      </c>
      <c r="D6" s="257" t="s">
        <v>509</v>
      </c>
      <c r="E6" s="258">
        <v>1</v>
      </c>
      <c r="F6" s="259"/>
      <c r="G6" s="260"/>
      <c r="H6" s="261" t="s">
        <v>540</v>
      </c>
    </row>
    <row r="7" spans="2:10" x14ac:dyDescent="0.15">
      <c r="B7" s="255"/>
      <c r="C7" s="256" t="s">
        <v>541</v>
      </c>
      <c r="D7" s="257" t="s">
        <v>509</v>
      </c>
      <c r="E7" s="258">
        <v>1</v>
      </c>
      <c r="F7" s="259"/>
      <c r="G7" s="260"/>
      <c r="H7" s="261" t="s">
        <v>542</v>
      </c>
    </row>
    <row r="8" spans="2:10" x14ac:dyDescent="0.15">
      <c r="B8" s="255"/>
      <c r="C8" s="256" t="s">
        <v>543</v>
      </c>
      <c r="D8" s="257" t="s">
        <v>509</v>
      </c>
      <c r="E8" s="258">
        <v>1</v>
      </c>
      <c r="F8" s="259"/>
      <c r="G8" s="260"/>
      <c r="H8" s="261" t="s">
        <v>544</v>
      </c>
    </row>
    <row r="9" spans="2:10" x14ac:dyDescent="0.15">
      <c r="B9" s="255"/>
      <c r="C9" s="256"/>
      <c r="D9" s="257"/>
      <c r="E9" s="258"/>
      <c r="F9" s="259"/>
      <c r="G9" s="260"/>
      <c r="H9" s="261"/>
      <c r="J9" s="264"/>
    </row>
    <row r="10" spans="2:10" ht="13.5" customHeight="1" x14ac:dyDescent="0.15">
      <c r="B10" s="255"/>
      <c r="C10" s="256"/>
      <c r="D10" s="257"/>
      <c r="E10" s="258"/>
      <c r="F10" s="259"/>
      <c r="G10" s="260"/>
      <c r="H10" s="261"/>
      <c r="J10" s="266"/>
    </row>
    <row r="11" spans="2:10" x14ac:dyDescent="0.15">
      <c r="B11" s="255"/>
      <c r="C11" s="262" t="s">
        <v>513</v>
      </c>
      <c r="D11" s="257"/>
      <c r="E11" s="258"/>
      <c r="F11" s="259"/>
      <c r="G11" s="263"/>
      <c r="H11" s="575" t="s">
        <v>514</v>
      </c>
    </row>
    <row r="12" spans="2:10" x14ac:dyDescent="0.15">
      <c r="B12" s="255"/>
      <c r="C12" s="265"/>
      <c r="D12" s="257"/>
      <c r="E12" s="258"/>
      <c r="F12" s="259"/>
      <c r="G12" s="263"/>
      <c r="H12" s="576"/>
    </row>
    <row r="13" spans="2:10" x14ac:dyDescent="0.15">
      <c r="B13" s="255"/>
      <c r="C13" s="256"/>
      <c r="D13" s="257"/>
      <c r="E13" s="258"/>
      <c r="F13" s="259"/>
      <c r="G13" s="260"/>
      <c r="H13" s="304"/>
    </row>
    <row r="14" spans="2:10" ht="13.5" customHeight="1" x14ac:dyDescent="0.15">
      <c r="B14" s="255"/>
      <c r="C14" s="268"/>
      <c r="D14" s="279"/>
      <c r="E14" s="280"/>
      <c r="F14" s="269"/>
      <c r="G14" s="270"/>
      <c r="H14" s="276"/>
    </row>
    <row r="15" spans="2:10" x14ac:dyDescent="0.15">
      <c r="B15" s="267"/>
      <c r="C15" s="268"/>
      <c r="D15" s="257"/>
      <c r="E15" s="258"/>
      <c r="F15" s="259"/>
      <c r="G15" s="263"/>
      <c r="H15" s="272"/>
    </row>
    <row r="16" spans="2:10" x14ac:dyDescent="0.15">
      <c r="B16" s="255"/>
      <c r="C16" s="256"/>
      <c r="D16" s="257"/>
      <c r="E16" s="258"/>
      <c r="F16" s="259"/>
      <c r="G16" s="263"/>
      <c r="H16" s="304"/>
    </row>
    <row r="17" spans="2:8" x14ac:dyDescent="0.15">
      <c r="B17" s="255"/>
      <c r="C17" s="268"/>
      <c r="D17" s="279"/>
      <c r="E17" s="280"/>
      <c r="F17" s="269"/>
      <c r="G17" s="270"/>
      <c r="H17" s="276"/>
    </row>
    <row r="18" spans="2:8" x14ac:dyDescent="0.15">
      <c r="B18" s="271"/>
      <c r="C18" s="268"/>
      <c r="D18" s="257"/>
      <c r="E18" s="258"/>
      <c r="F18" s="259"/>
      <c r="G18" s="263"/>
      <c r="H18" s="272"/>
    </row>
    <row r="19" spans="2:8" x14ac:dyDescent="0.15">
      <c r="B19" s="273"/>
      <c r="C19" s="268"/>
      <c r="D19" s="257"/>
      <c r="E19" s="258"/>
      <c r="F19" s="259"/>
      <c r="G19" s="263"/>
      <c r="H19" s="272"/>
    </row>
    <row r="20" spans="2:8" x14ac:dyDescent="0.15">
      <c r="B20" s="274"/>
      <c r="C20" s="262"/>
      <c r="D20" s="257"/>
      <c r="E20" s="258"/>
      <c r="F20" s="259"/>
      <c r="G20" s="263"/>
      <c r="H20" s="272"/>
    </row>
    <row r="21" spans="2:8" x14ac:dyDescent="0.15">
      <c r="B21" s="255"/>
      <c r="C21" s="256"/>
      <c r="D21" s="257"/>
      <c r="E21" s="258"/>
      <c r="F21" s="259"/>
      <c r="G21" s="263"/>
      <c r="H21" s="272"/>
    </row>
    <row r="22" spans="2:8" x14ac:dyDescent="0.15">
      <c r="B22" s="273"/>
      <c r="C22" s="256"/>
      <c r="D22" s="257"/>
      <c r="E22" s="258"/>
      <c r="F22" s="259"/>
      <c r="G22" s="263"/>
      <c r="H22" s="272"/>
    </row>
    <row r="23" spans="2:8" x14ac:dyDescent="0.15">
      <c r="B23" s="255"/>
      <c r="C23" s="256"/>
      <c r="D23" s="257"/>
      <c r="E23" s="258"/>
      <c r="F23" s="259"/>
      <c r="G23" s="263"/>
      <c r="H23" s="272"/>
    </row>
    <row r="24" spans="2:8" x14ac:dyDescent="0.15">
      <c r="B24" s="274"/>
      <c r="C24" s="265"/>
      <c r="D24" s="257"/>
      <c r="E24" s="258"/>
      <c r="F24" s="259"/>
      <c r="G24" s="263"/>
      <c r="H24" s="272"/>
    </row>
    <row r="25" spans="2:8" x14ac:dyDescent="0.15">
      <c r="B25" s="275"/>
      <c r="C25" s="256"/>
      <c r="D25" s="257"/>
      <c r="E25" s="258"/>
      <c r="F25" s="269"/>
      <c r="G25" s="270"/>
      <c r="H25" s="276"/>
    </row>
    <row r="26" spans="2:8" x14ac:dyDescent="0.15">
      <c r="B26" s="271"/>
      <c r="C26" s="256"/>
      <c r="D26" s="257"/>
      <c r="E26" s="258"/>
      <c r="F26" s="259"/>
      <c r="G26" s="263"/>
      <c r="H26" s="272"/>
    </row>
    <row r="27" spans="2:8" x14ac:dyDescent="0.15">
      <c r="B27" s="273"/>
      <c r="C27" s="256"/>
      <c r="D27" s="257"/>
      <c r="E27" s="258"/>
      <c r="F27" s="259"/>
      <c r="G27" s="263"/>
      <c r="H27" s="272"/>
    </row>
    <row r="28" spans="2:8" x14ac:dyDescent="0.15">
      <c r="B28" s="255"/>
      <c r="C28" s="256"/>
      <c r="D28" s="257"/>
      <c r="E28" s="258"/>
      <c r="F28" s="259"/>
      <c r="G28" s="263"/>
      <c r="H28" s="272"/>
    </row>
    <row r="29" spans="2:8" x14ac:dyDescent="0.15">
      <c r="B29" s="274"/>
      <c r="C29" s="265"/>
      <c r="D29" s="257"/>
      <c r="E29" s="258"/>
      <c r="F29" s="259"/>
      <c r="G29" s="263"/>
      <c r="H29" s="272"/>
    </row>
    <row r="30" spans="2:8" x14ac:dyDescent="0.15">
      <c r="B30" s="255"/>
      <c r="C30" s="256"/>
      <c r="D30" s="257"/>
      <c r="E30" s="258"/>
      <c r="F30" s="259"/>
      <c r="G30" s="259"/>
      <c r="H30" s="277"/>
    </row>
    <row r="31" spans="2:8" x14ac:dyDescent="0.15">
      <c r="B31" s="255"/>
      <c r="C31" s="278"/>
      <c r="D31" s="279"/>
      <c r="E31" s="280"/>
      <c r="F31" s="259"/>
      <c r="G31" s="259"/>
      <c r="H31" s="281"/>
    </row>
    <row r="32" spans="2:8" x14ac:dyDescent="0.15">
      <c r="B32" s="282"/>
      <c r="C32" s="256"/>
      <c r="D32" s="257"/>
      <c r="E32" s="258"/>
      <c r="F32" s="259"/>
      <c r="G32" s="259"/>
      <c r="H32" s="281"/>
    </row>
    <row r="33" spans="2:8" x14ac:dyDescent="0.15">
      <c r="B33" s="255"/>
      <c r="C33" s="256"/>
      <c r="D33" s="257"/>
      <c r="E33" s="258"/>
      <c r="F33" s="259"/>
      <c r="G33" s="259"/>
      <c r="H33" s="281"/>
    </row>
    <row r="34" spans="2:8" x14ac:dyDescent="0.15">
      <c r="B34" s="273"/>
      <c r="C34" s="265" t="s">
        <v>515</v>
      </c>
      <c r="D34" s="257"/>
      <c r="E34" s="258"/>
      <c r="F34" s="259"/>
      <c r="G34" s="259"/>
      <c r="H34" s="281"/>
    </row>
    <row r="35" spans="2:8" x14ac:dyDescent="0.15">
      <c r="B35" s="282"/>
      <c r="C35" s="265"/>
      <c r="D35" s="257"/>
      <c r="E35" s="258"/>
      <c r="F35" s="259"/>
      <c r="G35" s="259"/>
      <c r="H35" s="281"/>
    </row>
    <row r="36" spans="2:8" x14ac:dyDescent="0.15">
      <c r="B36" s="282"/>
      <c r="C36" s="265" t="s">
        <v>516</v>
      </c>
      <c r="D36" s="257"/>
      <c r="E36" s="258"/>
      <c r="F36" s="259"/>
      <c r="G36" s="259"/>
      <c r="H36" s="283"/>
    </row>
    <row r="37" spans="2:8" x14ac:dyDescent="0.15">
      <c r="B37" s="255"/>
      <c r="C37" s="265"/>
      <c r="D37" s="257"/>
      <c r="E37" s="258"/>
      <c r="F37" s="259"/>
      <c r="G37" s="259"/>
      <c r="H37" s="283"/>
    </row>
    <row r="38" spans="2:8" x14ac:dyDescent="0.15">
      <c r="B38" s="273"/>
      <c r="C38" s="265" t="s">
        <v>517</v>
      </c>
      <c r="D38" s="257"/>
      <c r="E38" s="258"/>
      <c r="F38" s="259"/>
      <c r="G38" s="259"/>
      <c r="H38" s="281"/>
    </row>
    <row r="39" spans="2:8" x14ac:dyDescent="0.15">
      <c r="B39" s="284"/>
      <c r="C39" s="285"/>
      <c r="D39" s="286"/>
      <c r="E39" s="287"/>
      <c r="F39" s="288"/>
      <c r="G39" s="288"/>
      <c r="H39" s="289"/>
    </row>
    <row r="40" spans="2:8" x14ac:dyDescent="0.15">
      <c r="B40" s="284"/>
      <c r="C40" s="285"/>
      <c r="D40" s="290"/>
      <c r="E40" s="291"/>
      <c r="F40" s="292"/>
      <c r="G40" s="292"/>
      <c r="H40" s="293"/>
    </row>
    <row r="41" spans="2:8" x14ac:dyDescent="0.15">
      <c r="B41" s="284"/>
      <c r="C41" s="285"/>
      <c r="D41" s="290"/>
      <c r="E41" s="291"/>
      <c r="F41" s="292"/>
      <c r="G41" s="292"/>
      <c r="H41" s="294"/>
    </row>
    <row r="42" spans="2:8" x14ac:dyDescent="0.15">
      <c r="B42" s="284"/>
      <c r="C42" s="285"/>
      <c r="D42" s="295"/>
      <c r="E42" s="296"/>
      <c r="F42" s="292"/>
      <c r="G42" s="292"/>
      <c r="H42" s="294"/>
    </row>
    <row r="43" spans="2:8" x14ac:dyDescent="0.15">
      <c r="B43" s="284"/>
      <c r="C43" s="285"/>
      <c r="D43" s="290"/>
      <c r="E43" s="291"/>
      <c r="F43" s="292"/>
      <c r="G43" s="292"/>
      <c r="H43" s="297"/>
    </row>
    <row r="44" spans="2:8" x14ac:dyDescent="0.15">
      <c r="B44" s="284"/>
      <c r="C44" s="285"/>
      <c r="D44" s="290"/>
      <c r="E44" s="291"/>
      <c r="F44" s="292"/>
      <c r="G44" s="292"/>
      <c r="H44" s="297"/>
    </row>
    <row r="45" spans="2:8" x14ac:dyDescent="0.15">
      <c r="B45" s="284"/>
      <c r="C45" s="298"/>
      <c r="D45" s="290"/>
      <c r="E45" s="291"/>
      <c r="F45" s="292"/>
      <c r="G45" s="292"/>
      <c r="H45" s="294"/>
    </row>
    <row r="46" spans="2:8" ht="14.25" thickBot="1" x14ac:dyDescent="0.2">
      <c r="B46" s="299"/>
      <c r="C46" s="300"/>
      <c r="D46" s="301"/>
      <c r="E46" s="301"/>
      <c r="F46" s="302"/>
      <c r="G46" s="302"/>
      <c r="H46" s="303"/>
    </row>
  </sheetData>
  <mergeCells count="2">
    <mergeCell ref="B3:G3"/>
    <mergeCell ref="H11:H12"/>
  </mergeCells>
  <phoneticPr fontId="2"/>
  <printOptions horizontalCentered="1" verticalCentered="1"/>
  <pageMargins left="0.70866141732283472" right="0.70866141732283472"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CD8AC-D8AC-4760-9193-F066A96AC876}">
  <dimension ref="B1:J46"/>
  <sheetViews>
    <sheetView showGridLines="0" zoomScaleNormal="100" zoomScaleSheetLayoutView="100" workbookViewId="0">
      <selection activeCell="H1" sqref="H1"/>
    </sheetView>
  </sheetViews>
  <sheetFormatPr defaultRowHeight="13.5" x14ac:dyDescent="0.15"/>
  <cols>
    <col min="1" max="1" width="9" style="249"/>
    <col min="2" max="2" width="6.125" style="249" customWidth="1"/>
    <col min="3" max="3" width="20.625" style="249" customWidth="1"/>
    <col min="4" max="5" width="5.625" style="249" customWidth="1"/>
    <col min="6" max="6" width="12.625" style="249" customWidth="1"/>
    <col min="7" max="7" width="13.375" style="249" customWidth="1"/>
    <col min="8" max="8" width="17.5" style="249" customWidth="1"/>
    <col min="9" max="9" width="9" style="249"/>
    <col min="10" max="10" width="11.375" style="249" bestFit="1" customWidth="1"/>
    <col min="11" max="16384" width="9" style="249"/>
  </cols>
  <sheetData>
    <row r="1" spans="2:10" ht="17.25" x14ac:dyDescent="0.15">
      <c r="B1" s="312" t="s">
        <v>587</v>
      </c>
      <c r="C1" s="248"/>
      <c r="D1" s="248"/>
      <c r="E1" s="248"/>
      <c r="F1" s="248"/>
      <c r="G1" s="248"/>
      <c r="H1" s="313" t="s">
        <v>583</v>
      </c>
    </row>
    <row r="2" spans="2:10" x14ac:dyDescent="0.15">
      <c r="B2" s="248"/>
      <c r="C2" s="248"/>
      <c r="D2" s="248"/>
      <c r="E2" s="248"/>
      <c r="F2" s="248"/>
      <c r="G2" s="248"/>
      <c r="H2" s="248"/>
    </row>
    <row r="3" spans="2:10" ht="14.25" thickBot="1" x14ac:dyDescent="0.2">
      <c r="B3" s="574" t="s">
        <v>545</v>
      </c>
      <c r="C3" s="574"/>
      <c r="D3" s="574"/>
      <c r="E3" s="574"/>
      <c r="F3" s="574"/>
      <c r="G3" s="574"/>
      <c r="H3" s="250" t="s">
        <v>500</v>
      </c>
    </row>
    <row r="4" spans="2:10" ht="14.25" thickBot="1" x14ac:dyDescent="0.2">
      <c r="B4" s="251" t="s">
        <v>501</v>
      </c>
      <c r="C4" s="252" t="s">
        <v>502</v>
      </c>
      <c r="D4" s="253" t="s">
        <v>503</v>
      </c>
      <c r="E4" s="253" t="s">
        <v>504</v>
      </c>
      <c r="F4" s="252" t="s">
        <v>505</v>
      </c>
      <c r="G4" s="252" t="s">
        <v>506</v>
      </c>
      <c r="H4" s="254" t="s">
        <v>507</v>
      </c>
    </row>
    <row r="5" spans="2:10" x14ac:dyDescent="0.15">
      <c r="B5" s="255"/>
      <c r="C5" s="256" t="s">
        <v>546</v>
      </c>
      <c r="D5" s="257" t="s">
        <v>509</v>
      </c>
      <c r="E5" s="258">
        <v>1</v>
      </c>
      <c r="F5" s="259"/>
      <c r="G5" s="260"/>
      <c r="H5" s="261" t="s">
        <v>547</v>
      </c>
    </row>
    <row r="6" spans="2:10" x14ac:dyDescent="0.15">
      <c r="B6" s="255"/>
      <c r="C6" s="305" t="s">
        <v>548</v>
      </c>
      <c r="D6" s="257" t="s">
        <v>509</v>
      </c>
      <c r="E6" s="258">
        <v>1</v>
      </c>
      <c r="F6" s="259"/>
      <c r="G6" s="260"/>
      <c r="H6" s="261" t="s">
        <v>549</v>
      </c>
    </row>
    <row r="7" spans="2:10" x14ac:dyDescent="0.15">
      <c r="B7" s="255"/>
      <c r="C7" s="256" t="s">
        <v>550</v>
      </c>
      <c r="D7" s="257" t="s">
        <v>509</v>
      </c>
      <c r="E7" s="258">
        <v>1</v>
      </c>
      <c r="F7" s="259"/>
      <c r="G7" s="260"/>
      <c r="H7" s="261" t="s">
        <v>551</v>
      </c>
    </row>
    <row r="8" spans="2:10" x14ac:dyDescent="0.15">
      <c r="B8" s="255"/>
      <c r="C8" s="256" t="s">
        <v>552</v>
      </c>
      <c r="D8" s="257" t="s">
        <v>509</v>
      </c>
      <c r="E8" s="258">
        <v>1</v>
      </c>
      <c r="F8" s="259"/>
      <c r="G8" s="260"/>
      <c r="H8" s="261" t="s">
        <v>553</v>
      </c>
    </row>
    <row r="9" spans="2:10" x14ac:dyDescent="0.15">
      <c r="B9" s="255"/>
      <c r="C9" s="256" t="s">
        <v>554</v>
      </c>
      <c r="D9" s="257" t="s">
        <v>509</v>
      </c>
      <c r="E9" s="258">
        <v>1</v>
      </c>
      <c r="F9" s="259"/>
      <c r="G9" s="260"/>
      <c r="H9" s="261" t="s">
        <v>555</v>
      </c>
      <c r="J9" s="264"/>
    </row>
    <row r="10" spans="2:10" ht="13.5" customHeight="1" x14ac:dyDescent="0.15">
      <c r="B10" s="255"/>
      <c r="C10" s="256" t="s">
        <v>556</v>
      </c>
      <c r="D10" s="257" t="s">
        <v>509</v>
      </c>
      <c r="E10" s="258">
        <v>1</v>
      </c>
      <c r="F10" s="259"/>
      <c r="G10" s="260"/>
      <c r="H10" s="261" t="s">
        <v>557</v>
      </c>
      <c r="J10" s="266"/>
    </row>
    <row r="11" spans="2:10" x14ac:dyDescent="0.15">
      <c r="B11" s="255"/>
      <c r="C11" s="262" t="s">
        <v>558</v>
      </c>
      <c r="D11" s="257" t="s">
        <v>509</v>
      </c>
      <c r="E11" s="258">
        <v>1</v>
      </c>
      <c r="F11" s="259"/>
      <c r="G11" s="263"/>
      <c r="H11" s="261" t="s">
        <v>559</v>
      </c>
    </row>
    <row r="12" spans="2:10" x14ac:dyDescent="0.15">
      <c r="B12" s="255"/>
      <c r="C12" s="256" t="s">
        <v>560</v>
      </c>
      <c r="D12" s="257" t="s">
        <v>509</v>
      </c>
      <c r="E12" s="258">
        <v>1</v>
      </c>
      <c r="F12" s="259"/>
      <c r="G12" s="260"/>
      <c r="H12" s="261" t="s">
        <v>561</v>
      </c>
    </row>
    <row r="13" spans="2:10" x14ac:dyDescent="0.15">
      <c r="B13" s="255"/>
      <c r="C13" s="256"/>
      <c r="D13" s="257"/>
      <c r="E13" s="258"/>
      <c r="F13" s="259"/>
      <c r="G13" s="260"/>
      <c r="H13" s="304"/>
    </row>
    <row r="14" spans="2:10" x14ac:dyDescent="0.15">
      <c r="B14" s="255"/>
      <c r="C14" s="262" t="s">
        <v>513</v>
      </c>
      <c r="D14" s="257"/>
      <c r="E14" s="258"/>
      <c r="F14" s="259"/>
      <c r="G14" s="260"/>
      <c r="H14" s="575" t="s">
        <v>514</v>
      </c>
    </row>
    <row r="15" spans="2:10" x14ac:dyDescent="0.15">
      <c r="B15" s="267"/>
      <c r="C15" s="262"/>
      <c r="D15" s="257"/>
      <c r="E15" s="258"/>
      <c r="F15" s="259"/>
      <c r="G15" s="260"/>
      <c r="H15" s="576"/>
    </row>
    <row r="16" spans="2:10" x14ac:dyDescent="0.15">
      <c r="B16" s="255"/>
      <c r="C16" s="256"/>
      <c r="D16" s="257"/>
      <c r="E16" s="258"/>
      <c r="F16" s="259"/>
      <c r="G16" s="263"/>
      <c r="H16" s="304"/>
    </row>
    <row r="17" spans="2:8" ht="13.5" customHeight="1" x14ac:dyDescent="0.15">
      <c r="B17" s="255"/>
      <c r="C17" s="256"/>
      <c r="D17" s="257"/>
      <c r="E17" s="258"/>
      <c r="F17" s="259"/>
      <c r="G17" s="263"/>
      <c r="H17" s="272"/>
    </row>
    <row r="18" spans="2:8" x14ac:dyDescent="0.15">
      <c r="B18" s="271"/>
      <c r="C18" s="256"/>
      <c r="D18" s="257"/>
      <c r="E18" s="258"/>
      <c r="F18" s="259"/>
      <c r="G18" s="263"/>
      <c r="H18" s="272"/>
    </row>
    <row r="19" spans="2:8" x14ac:dyDescent="0.15">
      <c r="B19" s="273"/>
      <c r="C19" s="256"/>
      <c r="D19" s="257"/>
      <c r="E19" s="258"/>
      <c r="F19" s="259"/>
      <c r="G19" s="260"/>
      <c r="H19" s="261"/>
    </row>
    <row r="20" spans="2:8" x14ac:dyDescent="0.15">
      <c r="B20" s="274"/>
      <c r="C20" s="262"/>
      <c r="D20" s="257"/>
      <c r="E20" s="258"/>
      <c r="F20" s="259"/>
      <c r="G20" s="263"/>
      <c r="H20" s="272"/>
    </row>
    <row r="21" spans="2:8" x14ac:dyDescent="0.15">
      <c r="B21" s="255"/>
      <c r="C21" s="256"/>
      <c r="D21" s="257"/>
      <c r="E21" s="258"/>
      <c r="F21" s="259"/>
      <c r="G21" s="263"/>
      <c r="H21" s="272"/>
    </row>
    <row r="22" spans="2:8" x14ac:dyDescent="0.15">
      <c r="B22" s="273"/>
      <c r="C22" s="256"/>
      <c r="D22" s="257"/>
      <c r="E22" s="258"/>
      <c r="F22" s="259"/>
      <c r="G22" s="263"/>
      <c r="H22" s="272"/>
    </row>
    <row r="23" spans="2:8" x14ac:dyDescent="0.15">
      <c r="B23" s="255"/>
      <c r="C23" s="256"/>
      <c r="D23" s="257"/>
      <c r="E23" s="258"/>
      <c r="F23" s="259"/>
      <c r="G23" s="263"/>
      <c r="H23" s="272"/>
    </row>
    <row r="24" spans="2:8" x14ac:dyDescent="0.15">
      <c r="B24" s="274"/>
      <c r="C24" s="265"/>
      <c r="D24" s="257"/>
      <c r="E24" s="258"/>
      <c r="F24" s="259"/>
      <c r="G24" s="263"/>
      <c r="H24" s="272"/>
    </row>
    <row r="25" spans="2:8" x14ac:dyDescent="0.15">
      <c r="B25" s="275"/>
      <c r="C25" s="256"/>
      <c r="D25" s="257"/>
      <c r="E25" s="258"/>
      <c r="F25" s="269"/>
      <c r="G25" s="270"/>
      <c r="H25" s="276"/>
    </row>
    <row r="26" spans="2:8" x14ac:dyDescent="0.15">
      <c r="B26" s="271"/>
      <c r="C26" s="256"/>
      <c r="D26" s="257"/>
      <c r="E26" s="258"/>
      <c r="F26" s="259"/>
      <c r="G26" s="263"/>
      <c r="H26" s="272"/>
    </row>
    <row r="27" spans="2:8" x14ac:dyDescent="0.15">
      <c r="B27" s="273"/>
      <c r="C27" s="256"/>
      <c r="D27" s="257"/>
      <c r="E27" s="258"/>
      <c r="F27" s="259"/>
      <c r="G27" s="263"/>
      <c r="H27" s="272"/>
    </row>
    <row r="28" spans="2:8" x14ac:dyDescent="0.15">
      <c r="B28" s="255"/>
      <c r="C28" s="256"/>
      <c r="D28" s="257"/>
      <c r="E28" s="258"/>
      <c r="F28" s="259"/>
      <c r="G28" s="263"/>
      <c r="H28" s="272"/>
    </row>
    <row r="29" spans="2:8" x14ac:dyDescent="0.15">
      <c r="B29" s="274"/>
      <c r="C29" s="265"/>
      <c r="D29" s="257"/>
      <c r="E29" s="258"/>
      <c r="F29" s="259"/>
      <c r="G29" s="263"/>
      <c r="H29" s="272"/>
    </row>
    <row r="30" spans="2:8" x14ac:dyDescent="0.15">
      <c r="B30" s="255"/>
      <c r="C30" s="256"/>
      <c r="D30" s="257"/>
      <c r="E30" s="258"/>
      <c r="F30" s="259"/>
      <c r="G30" s="259"/>
      <c r="H30" s="277"/>
    </row>
    <row r="31" spans="2:8" x14ac:dyDescent="0.15">
      <c r="B31" s="255"/>
      <c r="C31" s="278"/>
      <c r="D31" s="279"/>
      <c r="E31" s="280"/>
      <c r="F31" s="259"/>
      <c r="G31" s="259"/>
      <c r="H31" s="281"/>
    </row>
    <row r="32" spans="2:8" x14ac:dyDescent="0.15">
      <c r="B32" s="282"/>
      <c r="C32" s="256"/>
      <c r="D32" s="257"/>
      <c r="E32" s="258"/>
      <c r="F32" s="259"/>
      <c r="G32" s="259"/>
      <c r="H32" s="281"/>
    </row>
    <row r="33" spans="2:8" x14ac:dyDescent="0.15">
      <c r="B33" s="255"/>
      <c r="C33" s="256"/>
      <c r="D33" s="257"/>
      <c r="E33" s="258"/>
      <c r="F33" s="259"/>
      <c r="G33" s="259"/>
      <c r="H33" s="281"/>
    </row>
    <row r="34" spans="2:8" x14ac:dyDescent="0.15">
      <c r="B34" s="273"/>
      <c r="C34" s="265" t="s">
        <v>515</v>
      </c>
      <c r="D34" s="257"/>
      <c r="E34" s="258"/>
      <c r="F34" s="259"/>
      <c r="G34" s="259"/>
      <c r="H34" s="281"/>
    </row>
    <row r="35" spans="2:8" x14ac:dyDescent="0.15">
      <c r="B35" s="282"/>
      <c r="C35" s="265"/>
      <c r="D35" s="257"/>
      <c r="E35" s="258"/>
      <c r="F35" s="259"/>
      <c r="G35" s="259"/>
      <c r="H35" s="281"/>
    </row>
    <row r="36" spans="2:8" x14ac:dyDescent="0.15">
      <c r="B36" s="282"/>
      <c r="C36" s="265" t="s">
        <v>516</v>
      </c>
      <c r="D36" s="257"/>
      <c r="E36" s="258"/>
      <c r="F36" s="259"/>
      <c r="G36" s="259"/>
      <c r="H36" s="283"/>
    </row>
    <row r="37" spans="2:8" x14ac:dyDescent="0.15">
      <c r="B37" s="255"/>
      <c r="C37" s="265"/>
      <c r="D37" s="257"/>
      <c r="E37" s="258"/>
      <c r="F37" s="259"/>
      <c r="G37" s="259"/>
      <c r="H37" s="283"/>
    </row>
    <row r="38" spans="2:8" x14ac:dyDescent="0.15">
      <c r="B38" s="273"/>
      <c r="C38" s="265" t="s">
        <v>517</v>
      </c>
      <c r="D38" s="257"/>
      <c r="E38" s="258"/>
      <c r="F38" s="259"/>
      <c r="G38" s="259"/>
      <c r="H38" s="281"/>
    </row>
    <row r="39" spans="2:8" x14ac:dyDescent="0.15">
      <c r="B39" s="284"/>
      <c r="C39" s="285"/>
      <c r="D39" s="286"/>
      <c r="E39" s="287"/>
      <c r="F39" s="288"/>
      <c r="G39" s="288"/>
      <c r="H39" s="289"/>
    </row>
    <row r="40" spans="2:8" x14ac:dyDescent="0.15">
      <c r="B40" s="284"/>
      <c r="C40" s="285"/>
      <c r="D40" s="290"/>
      <c r="E40" s="291"/>
      <c r="F40" s="292"/>
      <c r="G40" s="292"/>
      <c r="H40" s="293"/>
    </row>
    <row r="41" spans="2:8" x14ac:dyDescent="0.15">
      <c r="B41" s="284"/>
      <c r="C41" s="285"/>
      <c r="D41" s="290"/>
      <c r="E41" s="291"/>
      <c r="F41" s="292"/>
      <c r="G41" s="292"/>
      <c r="H41" s="294"/>
    </row>
    <row r="42" spans="2:8" x14ac:dyDescent="0.15">
      <c r="B42" s="284"/>
      <c r="C42" s="285"/>
      <c r="D42" s="295"/>
      <c r="E42" s="296"/>
      <c r="F42" s="292"/>
      <c r="G42" s="292"/>
      <c r="H42" s="294"/>
    </row>
    <row r="43" spans="2:8" x14ac:dyDescent="0.15">
      <c r="B43" s="284"/>
      <c r="C43" s="285"/>
      <c r="D43" s="290"/>
      <c r="E43" s="291"/>
      <c r="F43" s="292"/>
      <c r="G43" s="292"/>
      <c r="H43" s="297"/>
    </row>
    <row r="44" spans="2:8" x14ac:dyDescent="0.15">
      <c r="B44" s="284"/>
      <c r="C44" s="285"/>
      <c r="D44" s="290"/>
      <c r="E44" s="291"/>
      <c r="F44" s="292"/>
      <c r="G44" s="292"/>
      <c r="H44" s="297"/>
    </row>
    <row r="45" spans="2:8" x14ac:dyDescent="0.15">
      <c r="B45" s="284"/>
      <c r="C45" s="298"/>
      <c r="D45" s="290"/>
      <c r="E45" s="291"/>
      <c r="F45" s="292"/>
      <c r="G45" s="292"/>
      <c r="H45" s="294"/>
    </row>
    <row r="46" spans="2:8" ht="14.25" thickBot="1" x14ac:dyDescent="0.2">
      <c r="B46" s="299"/>
      <c r="C46" s="300"/>
      <c r="D46" s="301"/>
      <c r="E46" s="301"/>
      <c r="F46" s="302"/>
      <c r="G46" s="302"/>
      <c r="H46" s="303"/>
    </row>
  </sheetData>
  <mergeCells count="2">
    <mergeCell ref="B3:G3"/>
    <mergeCell ref="H14:H15"/>
  </mergeCells>
  <phoneticPr fontId="2"/>
  <printOptions horizontalCentered="1" verticalCentered="1"/>
  <pageMargins left="0.70866141732283472" right="0.7086614173228347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743D1-145F-4CAE-B400-EBD251DF2BCA}">
  <dimension ref="B1:J46"/>
  <sheetViews>
    <sheetView showGridLines="0" zoomScaleNormal="100" zoomScaleSheetLayoutView="100" workbookViewId="0">
      <selection activeCell="H1" sqref="H1"/>
    </sheetView>
  </sheetViews>
  <sheetFormatPr defaultRowHeight="13.5" x14ac:dyDescent="0.15"/>
  <cols>
    <col min="1" max="1" width="9" style="249"/>
    <col min="2" max="2" width="6.125" style="249" customWidth="1"/>
    <col min="3" max="3" width="20.625" style="249" customWidth="1"/>
    <col min="4" max="5" width="5.625" style="249" customWidth="1"/>
    <col min="6" max="6" width="12.625" style="249" customWidth="1"/>
    <col min="7" max="7" width="13.375" style="249" customWidth="1"/>
    <col min="8" max="8" width="17.5" style="249" customWidth="1"/>
    <col min="9" max="9" width="9" style="249"/>
    <col min="10" max="10" width="11.375" style="249" bestFit="1" customWidth="1"/>
    <col min="11" max="16384" width="9" style="249"/>
  </cols>
  <sheetData>
    <row r="1" spans="2:10" ht="17.25" x14ac:dyDescent="0.15">
      <c r="B1" s="312" t="s">
        <v>587</v>
      </c>
      <c r="C1" s="248"/>
      <c r="D1" s="248"/>
      <c r="E1" s="248"/>
      <c r="F1" s="248"/>
      <c r="G1" s="248"/>
      <c r="H1" s="313" t="s">
        <v>583</v>
      </c>
    </row>
    <row r="2" spans="2:10" x14ac:dyDescent="0.15">
      <c r="B2" s="248"/>
      <c r="C2" s="248"/>
      <c r="D2" s="248"/>
      <c r="E2" s="248"/>
      <c r="F2" s="248"/>
      <c r="G2" s="248"/>
      <c r="H2" s="248"/>
    </row>
    <row r="3" spans="2:10" ht="14.25" thickBot="1" x14ac:dyDescent="0.2">
      <c r="B3" s="574" t="s">
        <v>562</v>
      </c>
      <c r="C3" s="574"/>
      <c r="D3" s="574"/>
      <c r="E3" s="574"/>
      <c r="F3" s="574"/>
      <c r="G3" s="574"/>
      <c r="H3" s="250" t="s">
        <v>500</v>
      </c>
    </row>
    <row r="4" spans="2:10" ht="14.25" thickBot="1" x14ac:dyDescent="0.2">
      <c r="B4" s="251" t="s">
        <v>501</v>
      </c>
      <c r="C4" s="252" t="s">
        <v>502</v>
      </c>
      <c r="D4" s="253" t="s">
        <v>503</v>
      </c>
      <c r="E4" s="253" t="s">
        <v>504</v>
      </c>
      <c r="F4" s="252" t="s">
        <v>505</v>
      </c>
      <c r="G4" s="252" t="s">
        <v>506</v>
      </c>
      <c r="H4" s="254" t="s">
        <v>507</v>
      </c>
    </row>
    <row r="5" spans="2:10" x14ac:dyDescent="0.15">
      <c r="B5" s="255"/>
      <c r="C5" s="256" t="s">
        <v>563</v>
      </c>
      <c r="D5" s="257" t="s">
        <v>509</v>
      </c>
      <c r="E5" s="258">
        <v>1</v>
      </c>
      <c r="F5" s="259"/>
      <c r="G5" s="260"/>
      <c r="H5" s="261" t="s">
        <v>564</v>
      </c>
    </row>
    <row r="6" spans="2:10" x14ac:dyDescent="0.15">
      <c r="B6" s="255"/>
      <c r="C6" s="256"/>
      <c r="D6" s="257"/>
      <c r="E6" s="258"/>
      <c r="F6" s="259"/>
      <c r="G6" s="260"/>
      <c r="H6" s="261"/>
    </row>
    <row r="7" spans="2:10" ht="13.5" customHeight="1" x14ac:dyDescent="0.15">
      <c r="B7" s="255"/>
      <c r="C7" s="256"/>
      <c r="D7" s="257"/>
      <c r="E7" s="258"/>
      <c r="F7" s="259"/>
      <c r="G7" s="260"/>
      <c r="H7" s="261"/>
    </row>
    <row r="8" spans="2:10" ht="13.5" customHeight="1" x14ac:dyDescent="0.15">
      <c r="B8" s="255"/>
      <c r="C8" s="262" t="s">
        <v>513</v>
      </c>
      <c r="D8" s="257"/>
      <c r="E8" s="258"/>
      <c r="F8" s="259"/>
      <c r="G8" s="260"/>
      <c r="H8" s="575" t="s">
        <v>514</v>
      </c>
    </row>
    <row r="9" spans="2:10" x14ac:dyDescent="0.15">
      <c r="B9" s="255"/>
      <c r="C9" s="256"/>
      <c r="D9" s="257"/>
      <c r="E9" s="258"/>
      <c r="F9" s="259"/>
      <c r="G9" s="260"/>
      <c r="H9" s="576"/>
      <c r="J9" s="264"/>
    </row>
    <row r="10" spans="2:10" ht="13.5" customHeight="1" x14ac:dyDescent="0.15">
      <c r="B10" s="255"/>
      <c r="C10" s="256"/>
      <c r="D10" s="257"/>
      <c r="E10" s="258"/>
      <c r="F10" s="259"/>
      <c r="G10" s="260"/>
      <c r="H10" s="304"/>
      <c r="J10" s="266"/>
    </row>
    <row r="11" spans="2:10" x14ac:dyDescent="0.15">
      <c r="B11" s="255"/>
      <c r="C11" s="256"/>
      <c r="D11" s="257"/>
      <c r="E11" s="258"/>
      <c r="F11" s="259"/>
      <c r="G11" s="263"/>
      <c r="H11" s="304"/>
    </row>
    <row r="12" spans="2:10" x14ac:dyDescent="0.15">
      <c r="B12" s="255"/>
      <c r="C12" s="306"/>
      <c r="D12" s="257"/>
      <c r="E12" s="258"/>
      <c r="F12" s="259"/>
      <c r="G12" s="260"/>
      <c r="H12" s="304"/>
    </row>
    <row r="13" spans="2:10" x14ac:dyDescent="0.15">
      <c r="B13" s="255"/>
      <c r="C13" s="256"/>
      <c r="D13" s="257"/>
      <c r="E13" s="258"/>
      <c r="F13" s="259"/>
      <c r="G13" s="260"/>
      <c r="H13" s="304"/>
    </row>
    <row r="14" spans="2:10" x14ac:dyDescent="0.15">
      <c r="B14" s="255"/>
      <c r="C14" s="256"/>
      <c r="D14" s="257"/>
      <c r="E14" s="258"/>
      <c r="F14" s="259"/>
      <c r="G14" s="263"/>
      <c r="H14" s="304"/>
    </row>
    <row r="15" spans="2:10" x14ac:dyDescent="0.15">
      <c r="B15" s="267"/>
      <c r="C15" s="256"/>
      <c r="D15" s="257"/>
      <c r="E15" s="258"/>
      <c r="F15" s="259"/>
      <c r="G15" s="263"/>
      <c r="H15" s="272"/>
    </row>
    <row r="16" spans="2:10" x14ac:dyDescent="0.15">
      <c r="B16" s="255"/>
      <c r="C16" s="262"/>
      <c r="D16" s="257"/>
      <c r="E16" s="258"/>
      <c r="F16" s="259"/>
      <c r="G16" s="263"/>
      <c r="H16" s="304"/>
    </row>
    <row r="17" spans="2:8" x14ac:dyDescent="0.15">
      <c r="B17" s="255"/>
      <c r="C17" s="268"/>
      <c r="D17" s="257"/>
      <c r="E17" s="258"/>
      <c r="F17" s="269"/>
      <c r="G17" s="270"/>
      <c r="H17" s="276"/>
    </row>
    <row r="18" spans="2:8" x14ac:dyDescent="0.15">
      <c r="B18" s="271"/>
      <c r="C18" s="262"/>
      <c r="D18" s="257"/>
      <c r="E18" s="258"/>
      <c r="F18" s="259"/>
      <c r="G18" s="263"/>
      <c r="H18" s="272"/>
    </row>
    <row r="19" spans="2:8" x14ac:dyDescent="0.15">
      <c r="B19" s="273"/>
      <c r="C19" s="268"/>
      <c r="D19" s="257"/>
      <c r="E19" s="258"/>
      <c r="F19" s="259"/>
      <c r="G19" s="263"/>
      <c r="H19" s="272"/>
    </row>
    <row r="20" spans="2:8" x14ac:dyDescent="0.15">
      <c r="B20" s="274"/>
      <c r="C20" s="265"/>
      <c r="D20" s="257"/>
      <c r="E20" s="258"/>
      <c r="F20" s="259"/>
      <c r="G20" s="263"/>
      <c r="H20" s="272"/>
    </row>
    <row r="21" spans="2:8" x14ac:dyDescent="0.15">
      <c r="B21" s="255"/>
      <c r="C21" s="256"/>
      <c r="D21" s="257"/>
      <c r="E21" s="258"/>
      <c r="F21" s="259"/>
      <c r="G21" s="263"/>
      <c r="H21" s="272"/>
    </row>
    <row r="22" spans="2:8" x14ac:dyDescent="0.15">
      <c r="B22" s="273"/>
      <c r="C22" s="256"/>
      <c r="D22" s="257"/>
      <c r="E22" s="258"/>
      <c r="F22" s="259"/>
      <c r="G22" s="263"/>
      <c r="H22" s="272"/>
    </row>
    <row r="23" spans="2:8" x14ac:dyDescent="0.15">
      <c r="B23" s="255"/>
      <c r="C23" s="256"/>
      <c r="D23" s="257"/>
      <c r="E23" s="258"/>
      <c r="F23" s="259"/>
      <c r="G23" s="263"/>
      <c r="H23" s="272"/>
    </row>
    <row r="24" spans="2:8" x14ac:dyDescent="0.15">
      <c r="B24" s="274"/>
      <c r="C24" s="265"/>
      <c r="D24" s="257"/>
      <c r="E24" s="258"/>
      <c r="F24" s="259"/>
      <c r="G24" s="263"/>
      <c r="H24" s="272"/>
    </row>
    <row r="25" spans="2:8" x14ac:dyDescent="0.15">
      <c r="B25" s="275"/>
      <c r="C25" s="256"/>
      <c r="D25" s="257"/>
      <c r="E25" s="258"/>
      <c r="F25" s="269"/>
      <c r="G25" s="270"/>
      <c r="H25" s="276"/>
    </row>
    <row r="26" spans="2:8" x14ac:dyDescent="0.15">
      <c r="B26" s="271"/>
      <c r="C26" s="256"/>
      <c r="D26" s="257"/>
      <c r="E26" s="258"/>
      <c r="F26" s="259"/>
      <c r="G26" s="263"/>
      <c r="H26" s="272"/>
    </row>
    <row r="27" spans="2:8" x14ac:dyDescent="0.15">
      <c r="B27" s="273"/>
      <c r="C27" s="256"/>
      <c r="D27" s="257"/>
      <c r="E27" s="258"/>
      <c r="F27" s="259"/>
      <c r="G27" s="263"/>
      <c r="H27" s="272"/>
    </row>
    <row r="28" spans="2:8" x14ac:dyDescent="0.15">
      <c r="B28" s="255"/>
      <c r="C28" s="256"/>
      <c r="D28" s="257"/>
      <c r="E28" s="258"/>
      <c r="F28" s="259"/>
      <c r="G28" s="263"/>
      <c r="H28" s="272"/>
    </row>
    <row r="29" spans="2:8" x14ac:dyDescent="0.15">
      <c r="B29" s="274"/>
      <c r="C29" s="265"/>
      <c r="D29" s="257"/>
      <c r="E29" s="258"/>
      <c r="F29" s="259"/>
      <c r="G29" s="263"/>
      <c r="H29" s="272"/>
    </row>
    <row r="30" spans="2:8" x14ac:dyDescent="0.15">
      <c r="B30" s="255"/>
      <c r="C30" s="256"/>
      <c r="D30" s="257"/>
      <c r="E30" s="258"/>
      <c r="F30" s="259"/>
      <c r="G30" s="259"/>
      <c r="H30" s="277"/>
    </row>
    <row r="31" spans="2:8" x14ac:dyDescent="0.15">
      <c r="B31" s="255"/>
      <c r="C31" s="278"/>
      <c r="D31" s="279"/>
      <c r="E31" s="280"/>
      <c r="F31" s="259"/>
      <c r="G31" s="259"/>
      <c r="H31" s="281"/>
    </row>
    <row r="32" spans="2:8" x14ac:dyDescent="0.15">
      <c r="B32" s="282"/>
      <c r="C32" s="256"/>
      <c r="D32" s="257"/>
      <c r="E32" s="258"/>
      <c r="F32" s="259"/>
      <c r="G32" s="259"/>
      <c r="H32" s="281"/>
    </row>
    <row r="33" spans="2:8" x14ac:dyDescent="0.15">
      <c r="B33" s="255"/>
      <c r="C33" s="256"/>
      <c r="D33" s="257"/>
      <c r="E33" s="258"/>
      <c r="F33" s="259"/>
      <c r="G33" s="259"/>
      <c r="H33" s="281"/>
    </row>
    <row r="34" spans="2:8" x14ac:dyDescent="0.15">
      <c r="B34" s="273"/>
      <c r="C34" s="265" t="s">
        <v>515</v>
      </c>
      <c r="D34" s="257"/>
      <c r="E34" s="258"/>
      <c r="F34" s="259"/>
      <c r="G34" s="259"/>
      <c r="H34" s="281"/>
    </row>
    <row r="35" spans="2:8" x14ac:dyDescent="0.15">
      <c r="B35" s="282"/>
      <c r="C35" s="265"/>
      <c r="D35" s="257"/>
      <c r="E35" s="258"/>
      <c r="F35" s="259"/>
      <c r="G35" s="259"/>
      <c r="H35" s="281"/>
    </row>
    <row r="36" spans="2:8" x14ac:dyDescent="0.15">
      <c r="B36" s="282"/>
      <c r="C36" s="265" t="s">
        <v>516</v>
      </c>
      <c r="D36" s="257"/>
      <c r="E36" s="258"/>
      <c r="F36" s="259"/>
      <c r="G36" s="259"/>
      <c r="H36" s="283"/>
    </row>
    <row r="37" spans="2:8" x14ac:dyDescent="0.15">
      <c r="B37" s="255"/>
      <c r="C37" s="265"/>
      <c r="D37" s="257"/>
      <c r="E37" s="258"/>
      <c r="F37" s="259"/>
      <c r="G37" s="259"/>
      <c r="H37" s="283"/>
    </row>
    <row r="38" spans="2:8" x14ac:dyDescent="0.15">
      <c r="B38" s="273"/>
      <c r="C38" s="265" t="s">
        <v>517</v>
      </c>
      <c r="D38" s="257"/>
      <c r="E38" s="258"/>
      <c r="F38" s="259"/>
      <c r="G38" s="259"/>
      <c r="H38" s="281"/>
    </row>
    <row r="39" spans="2:8" x14ac:dyDescent="0.15">
      <c r="B39" s="284"/>
      <c r="C39" s="285"/>
      <c r="D39" s="286"/>
      <c r="E39" s="287"/>
      <c r="F39" s="288"/>
      <c r="G39" s="288"/>
      <c r="H39" s="289"/>
    </row>
    <row r="40" spans="2:8" x14ac:dyDescent="0.15">
      <c r="B40" s="284"/>
      <c r="C40" s="285"/>
      <c r="D40" s="290"/>
      <c r="E40" s="291"/>
      <c r="F40" s="292"/>
      <c r="G40" s="292"/>
      <c r="H40" s="293"/>
    </row>
    <row r="41" spans="2:8" x14ac:dyDescent="0.15">
      <c r="B41" s="284"/>
      <c r="C41" s="285"/>
      <c r="D41" s="290"/>
      <c r="E41" s="291"/>
      <c r="F41" s="292"/>
      <c r="G41" s="292"/>
      <c r="H41" s="294"/>
    </row>
    <row r="42" spans="2:8" x14ac:dyDescent="0.15">
      <c r="B42" s="284"/>
      <c r="C42" s="285"/>
      <c r="D42" s="295"/>
      <c r="E42" s="296"/>
      <c r="F42" s="292"/>
      <c r="G42" s="292"/>
      <c r="H42" s="294"/>
    </row>
    <row r="43" spans="2:8" x14ac:dyDescent="0.15">
      <c r="B43" s="284"/>
      <c r="C43" s="285"/>
      <c r="D43" s="290"/>
      <c r="E43" s="291"/>
      <c r="F43" s="292"/>
      <c r="G43" s="292"/>
      <c r="H43" s="297"/>
    </row>
    <row r="44" spans="2:8" x14ac:dyDescent="0.15">
      <c r="B44" s="284"/>
      <c r="C44" s="285"/>
      <c r="D44" s="290"/>
      <c r="E44" s="291"/>
      <c r="F44" s="292"/>
      <c r="G44" s="292"/>
      <c r="H44" s="297"/>
    </row>
    <row r="45" spans="2:8" x14ac:dyDescent="0.15">
      <c r="B45" s="284"/>
      <c r="C45" s="298"/>
      <c r="D45" s="290"/>
      <c r="E45" s="291"/>
      <c r="F45" s="292"/>
      <c r="G45" s="292"/>
      <c r="H45" s="294"/>
    </row>
    <row r="46" spans="2:8" ht="14.25" thickBot="1" x14ac:dyDescent="0.2">
      <c r="B46" s="299"/>
      <c r="C46" s="300"/>
      <c r="D46" s="301"/>
      <c r="E46" s="301"/>
      <c r="F46" s="302"/>
      <c r="G46" s="302"/>
      <c r="H46" s="303"/>
    </row>
  </sheetData>
  <mergeCells count="2">
    <mergeCell ref="B3:G3"/>
    <mergeCell ref="H8:H9"/>
  </mergeCells>
  <phoneticPr fontId="2"/>
  <printOptions horizontalCentered="1" verticalCentered="1"/>
  <pageMargins left="0.70866141732283472" right="0.70866141732283472" top="0.74803149606299213" bottom="0.74803149606299213"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E3DF4-4968-4522-AEDF-955CC45C71C0}">
  <dimension ref="B1:J46"/>
  <sheetViews>
    <sheetView showGridLines="0" zoomScaleNormal="100" zoomScaleSheetLayoutView="100" workbookViewId="0">
      <selection activeCell="J37" sqref="J37"/>
    </sheetView>
  </sheetViews>
  <sheetFormatPr defaultRowHeight="13.5" x14ac:dyDescent="0.15"/>
  <cols>
    <col min="1" max="1" width="9" style="249"/>
    <col min="2" max="2" width="6.125" style="249" customWidth="1"/>
    <col min="3" max="3" width="20.625" style="249" customWidth="1"/>
    <col min="4" max="5" width="5.625" style="249" customWidth="1"/>
    <col min="6" max="6" width="12.625" style="249" customWidth="1"/>
    <col min="7" max="7" width="13.375" style="249" customWidth="1"/>
    <col min="8" max="8" width="17.5" style="249" customWidth="1"/>
    <col min="9" max="9" width="9" style="249"/>
    <col min="10" max="10" width="11.375" style="249" bestFit="1" customWidth="1"/>
    <col min="11" max="16384" width="9" style="249"/>
  </cols>
  <sheetData>
    <row r="1" spans="2:10" ht="17.25" x14ac:dyDescent="0.15">
      <c r="B1" s="312" t="s">
        <v>587</v>
      </c>
      <c r="C1" s="248"/>
      <c r="D1" s="248"/>
      <c r="E1" s="248"/>
      <c r="F1" s="248"/>
      <c r="G1" s="248"/>
      <c r="H1" s="313" t="s">
        <v>583</v>
      </c>
    </row>
    <row r="2" spans="2:10" x14ac:dyDescent="0.15">
      <c r="B2" s="248"/>
      <c r="C2" s="248"/>
      <c r="D2" s="248"/>
      <c r="E2" s="248"/>
      <c r="F2" s="248"/>
      <c r="G2" s="248"/>
      <c r="H2" s="248"/>
    </row>
    <row r="3" spans="2:10" ht="14.25" thickBot="1" x14ac:dyDescent="0.2">
      <c r="B3" s="574" t="s">
        <v>565</v>
      </c>
      <c r="C3" s="574"/>
      <c r="D3" s="574"/>
      <c r="E3" s="574"/>
      <c r="F3" s="574"/>
      <c r="G3" s="574"/>
      <c r="H3" s="250" t="s">
        <v>500</v>
      </c>
    </row>
    <row r="4" spans="2:10" ht="14.25" thickBot="1" x14ac:dyDescent="0.2">
      <c r="B4" s="251" t="s">
        <v>501</v>
      </c>
      <c r="C4" s="252" t="s">
        <v>502</v>
      </c>
      <c r="D4" s="253" t="s">
        <v>503</v>
      </c>
      <c r="E4" s="253" t="s">
        <v>504</v>
      </c>
      <c r="F4" s="252" t="s">
        <v>505</v>
      </c>
      <c r="G4" s="252" t="s">
        <v>506</v>
      </c>
      <c r="H4" s="254" t="s">
        <v>507</v>
      </c>
    </row>
    <row r="5" spans="2:10" x14ac:dyDescent="0.15">
      <c r="B5" s="255"/>
      <c r="C5" s="256" t="s">
        <v>566</v>
      </c>
      <c r="D5" s="257" t="s">
        <v>509</v>
      </c>
      <c r="E5" s="258">
        <v>1</v>
      </c>
      <c r="F5" s="259"/>
      <c r="G5" s="260"/>
      <c r="H5" s="261" t="s">
        <v>567</v>
      </c>
    </row>
    <row r="6" spans="2:10" x14ac:dyDescent="0.15">
      <c r="B6" s="255"/>
      <c r="C6" s="265"/>
      <c r="D6" s="257"/>
      <c r="E6" s="258"/>
      <c r="F6" s="259"/>
      <c r="G6" s="260"/>
      <c r="H6" s="261"/>
    </row>
    <row r="7" spans="2:10" x14ac:dyDescent="0.15">
      <c r="B7" s="255"/>
      <c r="C7" s="265"/>
      <c r="D7" s="257"/>
      <c r="E7" s="258"/>
      <c r="F7" s="259"/>
      <c r="G7" s="260"/>
      <c r="H7" s="261"/>
    </row>
    <row r="8" spans="2:10" x14ac:dyDescent="0.15">
      <c r="B8" s="255"/>
      <c r="C8" s="262" t="s">
        <v>513</v>
      </c>
      <c r="D8" s="257"/>
      <c r="E8" s="258"/>
      <c r="F8" s="259"/>
      <c r="G8" s="260"/>
      <c r="H8" s="575" t="s">
        <v>514</v>
      </c>
    </row>
    <row r="9" spans="2:10" x14ac:dyDescent="0.15">
      <c r="B9" s="255"/>
      <c r="C9" s="256"/>
      <c r="D9" s="257"/>
      <c r="E9" s="258"/>
      <c r="F9" s="259"/>
      <c r="G9" s="260"/>
      <c r="H9" s="576"/>
      <c r="J9" s="264"/>
    </row>
    <row r="10" spans="2:10" ht="13.5" customHeight="1" x14ac:dyDescent="0.15">
      <c r="B10" s="255"/>
      <c r="C10" s="262"/>
      <c r="D10" s="257"/>
      <c r="E10" s="258"/>
      <c r="F10" s="259"/>
      <c r="G10" s="260"/>
      <c r="H10" s="307"/>
      <c r="J10" s="266"/>
    </row>
    <row r="11" spans="2:10" x14ac:dyDescent="0.15">
      <c r="B11" s="255"/>
      <c r="C11" s="308"/>
      <c r="D11" s="257"/>
      <c r="E11" s="258"/>
      <c r="F11" s="259"/>
      <c r="G11" s="260"/>
      <c r="H11" s="309"/>
    </row>
    <row r="12" spans="2:10" x14ac:dyDescent="0.15">
      <c r="B12" s="255"/>
      <c r="C12" s="265"/>
      <c r="D12" s="257"/>
      <c r="E12" s="258"/>
      <c r="F12" s="259"/>
      <c r="G12" s="260"/>
      <c r="H12" s="261"/>
    </row>
    <row r="13" spans="2:10" x14ac:dyDescent="0.15">
      <c r="B13" s="255"/>
      <c r="C13" s="310"/>
      <c r="D13" s="257"/>
      <c r="E13" s="258"/>
      <c r="F13" s="259"/>
      <c r="G13" s="260"/>
      <c r="H13" s="261"/>
    </row>
    <row r="14" spans="2:10" x14ac:dyDescent="0.15">
      <c r="B14" s="255"/>
      <c r="C14" s="265"/>
      <c r="D14" s="257"/>
      <c r="E14" s="258"/>
      <c r="F14" s="259"/>
      <c r="G14" s="260"/>
      <c r="H14" s="311"/>
    </row>
    <row r="15" spans="2:10" x14ac:dyDescent="0.15">
      <c r="B15" s="267"/>
      <c r="C15" s="265"/>
      <c r="D15" s="257"/>
      <c r="E15" s="258"/>
      <c r="F15" s="259"/>
      <c r="G15" s="263"/>
      <c r="H15" s="272"/>
    </row>
    <row r="16" spans="2:10" x14ac:dyDescent="0.15">
      <c r="B16" s="255"/>
      <c r="C16" s="256"/>
      <c r="D16" s="257"/>
      <c r="E16" s="258"/>
      <c r="F16" s="259"/>
      <c r="G16" s="263"/>
      <c r="H16" s="304"/>
    </row>
    <row r="17" spans="2:8" x14ac:dyDescent="0.15">
      <c r="B17" s="255"/>
      <c r="C17" s="268"/>
      <c r="D17" s="279"/>
      <c r="E17" s="280"/>
      <c r="F17" s="269"/>
      <c r="G17" s="270"/>
      <c r="H17" s="276"/>
    </row>
    <row r="18" spans="2:8" x14ac:dyDescent="0.15">
      <c r="B18" s="271"/>
      <c r="C18" s="268"/>
      <c r="D18" s="257"/>
      <c r="E18" s="258"/>
      <c r="F18" s="259"/>
      <c r="G18" s="263"/>
      <c r="H18" s="272"/>
    </row>
    <row r="19" spans="2:8" ht="13.5" customHeight="1" x14ac:dyDescent="0.15">
      <c r="B19" s="273"/>
      <c r="C19" s="256"/>
      <c r="D19" s="257"/>
      <c r="E19" s="258"/>
      <c r="F19" s="259"/>
      <c r="G19" s="263"/>
      <c r="H19" s="272"/>
    </row>
    <row r="20" spans="2:8" x14ac:dyDescent="0.15">
      <c r="B20" s="274"/>
      <c r="C20" s="256"/>
      <c r="D20" s="257"/>
      <c r="E20" s="258"/>
      <c r="F20" s="259"/>
      <c r="G20" s="263"/>
      <c r="H20" s="272"/>
    </row>
    <row r="21" spans="2:8" x14ac:dyDescent="0.15">
      <c r="B21" s="255"/>
      <c r="C21" s="256"/>
      <c r="D21" s="257"/>
      <c r="E21" s="258"/>
      <c r="F21" s="259"/>
      <c r="G21" s="263"/>
      <c r="H21" s="272"/>
    </row>
    <row r="22" spans="2:8" x14ac:dyDescent="0.15">
      <c r="B22" s="273"/>
      <c r="C22" s="256"/>
      <c r="D22" s="257"/>
      <c r="E22" s="258"/>
      <c r="F22" s="259"/>
      <c r="G22" s="263"/>
      <c r="H22" s="272"/>
    </row>
    <row r="23" spans="2:8" x14ac:dyDescent="0.15">
      <c r="B23" s="255"/>
      <c r="C23" s="256"/>
      <c r="D23" s="257"/>
      <c r="E23" s="258"/>
      <c r="F23" s="259"/>
      <c r="G23" s="263"/>
      <c r="H23" s="272"/>
    </row>
    <row r="24" spans="2:8" x14ac:dyDescent="0.15">
      <c r="B24" s="274"/>
      <c r="C24" s="265"/>
      <c r="D24" s="257"/>
      <c r="E24" s="258"/>
      <c r="F24" s="259"/>
      <c r="G24" s="263"/>
      <c r="H24" s="272"/>
    </row>
    <row r="25" spans="2:8" x14ac:dyDescent="0.15">
      <c r="B25" s="275"/>
      <c r="C25" s="256"/>
      <c r="D25" s="257"/>
      <c r="E25" s="258"/>
      <c r="F25" s="269"/>
      <c r="G25" s="270"/>
      <c r="H25" s="276"/>
    </row>
    <row r="26" spans="2:8" x14ac:dyDescent="0.15">
      <c r="B26" s="271"/>
      <c r="C26" s="256"/>
      <c r="D26" s="257"/>
      <c r="E26" s="258"/>
      <c r="F26" s="259"/>
      <c r="G26" s="263"/>
      <c r="H26" s="272"/>
    </row>
    <row r="27" spans="2:8" x14ac:dyDescent="0.15">
      <c r="B27" s="273"/>
      <c r="C27" s="256"/>
      <c r="D27" s="257"/>
      <c r="E27" s="258"/>
      <c r="F27" s="259"/>
      <c r="G27" s="263"/>
      <c r="H27" s="272"/>
    </row>
    <row r="28" spans="2:8" x14ac:dyDescent="0.15">
      <c r="B28" s="255"/>
      <c r="C28" s="256"/>
      <c r="D28" s="257"/>
      <c r="E28" s="258"/>
      <c r="F28" s="259"/>
      <c r="G28" s="263"/>
      <c r="H28" s="272"/>
    </row>
    <row r="29" spans="2:8" x14ac:dyDescent="0.15">
      <c r="B29" s="274"/>
      <c r="C29" s="265"/>
      <c r="D29" s="257"/>
      <c r="E29" s="258"/>
      <c r="F29" s="259"/>
      <c r="G29" s="263"/>
      <c r="H29" s="272"/>
    </row>
    <row r="30" spans="2:8" x14ac:dyDescent="0.15">
      <c r="B30" s="255"/>
      <c r="C30" s="256"/>
      <c r="D30" s="257"/>
      <c r="E30" s="258"/>
      <c r="F30" s="259"/>
      <c r="G30" s="259"/>
      <c r="H30" s="277"/>
    </row>
    <row r="31" spans="2:8" x14ac:dyDescent="0.15">
      <c r="B31" s="255"/>
      <c r="C31" s="278"/>
      <c r="D31" s="279"/>
      <c r="E31" s="280"/>
      <c r="F31" s="259"/>
      <c r="G31" s="259"/>
      <c r="H31" s="281"/>
    </row>
    <row r="32" spans="2:8" x14ac:dyDescent="0.15">
      <c r="B32" s="282"/>
      <c r="C32" s="256"/>
      <c r="D32" s="257"/>
      <c r="E32" s="258"/>
      <c r="F32" s="259"/>
      <c r="G32" s="259"/>
      <c r="H32" s="281"/>
    </row>
    <row r="33" spans="2:8" x14ac:dyDescent="0.15">
      <c r="B33" s="255"/>
      <c r="C33" s="256"/>
      <c r="D33" s="257"/>
      <c r="E33" s="258"/>
      <c r="F33" s="259"/>
      <c r="G33" s="259"/>
      <c r="H33" s="281"/>
    </row>
    <row r="34" spans="2:8" x14ac:dyDescent="0.15">
      <c r="B34" s="273"/>
      <c r="C34" s="265" t="s">
        <v>515</v>
      </c>
      <c r="D34" s="257"/>
      <c r="E34" s="258"/>
      <c r="F34" s="259"/>
      <c r="G34" s="259"/>
      <c r="H34" s="281"/>
    </row>
    <row r="35" spans="2:8" x14ac:dyDescent="0.15">
      <c r="B35" s="282"/>
      <c r="C35" s="265"/>
      <c r="D35" s="257"/>
      <c r="E35" s="258"/>
      <c r="F35" s="259"/>
      <c r="G35" s="259"/>
      <c r="H35" s="281"/>
    </row>
    <row r="36" spans="2:8" x14ac:dyDescent="0.15">
      <c r="B36" s="282"/>
      <c r="C36" s="265" t="s">
        <v>516</v>
      </c>
      <c r="D36" s="257"/>
      <c r="E36" s="258"/>
      <c r="F36" s="259"/>
      <c r="G36" s="259"/>
      <c r="H36" s="283"/>
    </row>
    <row r="37" spans="2:8" x14ac:dyDescent="0.15">
      <c r="B37" s="255"/>
      <c r="C37" s="265"/>
      <c r="D37" s="257"/>
      <c r="E37" s="258"/>
      <c r="F37" s="259"/>
      <c r="G37" s="259"/>
      <c r="H37" s="283"/>
    </row>
    <row r="38" spans="2:8" x14ac:dyDescent="0.15">
      <c r="B38" s="273"/>
      <c r="C38" s="265" t="s">
        <v>517</v>
      </c>
      <c r="D38" s="257"/>
      <c r="E38" s="258"/>
      <c r="F38" s="259"/>
      <c r="G38" s="259"/>
      <c r="H38" s="281"/>
    </row>
    <row r="39" spans="2:8" x14ac:dyDescent="0.15">
      <c r="B39" s="284"/>
      <c r="C39" s="285"/>
      <c r="D39" s="286"/>
      <c r="E39" s="287"/>
      <c r="F39" s="288"/>
      <c r="G39" s="288"/>
      <c r="H39" s="289"/>
    </row>
    <row r="40" spans="2:8" x14ac:dyDescent="0.15">
      <c r="B40" s="284"/>
      <c r="C40" s="285"/>
      <c r="D40" s="290"/>
      <c r="E40" s="291"/>
      <c r="F40" s="292"/>
      <c r="G40" s="292"/>
      <c r="H40" s="293"/>
    </row>
    <row r="41" spans="2:8" x14ac:dyDescent="0.15">
      <c r="B41" s="284"/>
      <c r="C41" s="285"/>
      <c r="D41" s="290"/>
      <c r="E41" s="291"/>
      <c r="F41" s="292"/>
      <c r="G41" s="292"/>
      <c r="H41" s="294"/>
    </row>
    <row r="42" spans="2:8" x14ac:dyDescent="0.15">
      <c r="B42" s="284"/>
      <c r="C42" s="285"/>
      <c r="D42" s="295"/>
      <c r="E42" s="296"/>
      <c r="F42" s="292"/>
      <c r="G42" s="292"/>
      <c r="H42" s="294"/>
    </row>
    <row r="43" spans="2:8" x14ac:dyDescent="0.15">
      <c r="B43" s="284"/>
      <c r="C43" s="285"/>
      <c r="D43" s="290"/>
      <c r="E43" s="291"/>
      <c r="F43" s="292"/>
      <c r="G43" s="292"/>
      <c r="H43" s="297"/>
    </row>
    <row r="44" spans="2:8" x14ac:dyDescent="0.15">
      <c r="B44" s="284"/>
      <c r="C44" s="285"/>
      <c r="D44" s="290"/>
      <c r="E44" s="291"/>
      <c r="F44" s="292"/>
      <c r="G44" s="292"/>
      <c r="H44" s="297"/>
    </row>
    <row r="45" spans="2:8" x14ac:dyDescent="0.15">
      <c r="B45" s="284"/>
      <c r="C45" s="298"/>
      <c r="D45" s="290"/>
      <c r="E45" s="291"/>
      <c r="F45" s="292"/>
      <c r="G45" s="292"/>
      <c r="H45" s="294"/>
    </row>
    <row r="46" spans="2:8" ht="14.25" thickBot="1" x14ac:dyDescent="0.2">
      <c r="B46" s="299"/>
      <c r="C46" s="300"/>
      <c r="D46" s="301"/>
      <c r="E46" s="301"/>
      <c r="F46" s="302"/>
      <c r="G46" s="302"/>
      <c r="H46" s="303"/>
    </row>
  </sheetData>
  <mergeCells count="2">
    <mergeCell ref="B3:G3"/>
    <mergeCell ref="H8:H9"/>
  </mergeCells>
  <phoneticPr fontId="2"/>
  <printOptions horizontalCentered="1" verticalCentered="1"/>
  <pageMargins left="0.70866141732283472" right="0.70866141732283472"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AC6D-B61D-4C05-BA97-1B731597D5FE}">
  <dimension ref="B1:J46"/>
  <sheetViews>
    <sheetView showGridLines="0" zoomScaleNormal="100" zoomScaleSheetLayoutView="100" workbookViewId="0">
      <selection activeCell="L35" sqref="L35"/>
    </sheetView>
  </sheetViews>
  <sheetFormatPr defaultRowHeight="13.5" x14ac:dyDescent="0.15"/>
  <cols>
    <col min="1" max="1" width="9" style="249"/>
    <col min="2" max="2" width="6.125" style="249" customWidth="1"/>
    <col min="3" max="3" width="20.625" style="249" customWidth="1"/>
    <col min="4" max="5" width="5.625" style="249" customWidth="1"/>
    <col min="6" max="6" width="12.625" style="249" customWidth="1"/>
    <col min="7" max="7" width="13.375" style="249" customWidth="1"/>
    <col min="8" max="8" width="17.5" style="249" customWidth="1"/>
    <col min="9" max="9" width="9" style="249"/>
    <col min="10" max="10" width="11.375" style="249" bestFit="1" customWidth="1"/>
    <col min="11" max="16384" width="9" style="249"/>
  </cols>
  <sheetData>
    <row r="1" spans="2:10" ht="17.25" x14ac:dyDescent="0.15">
      <c r="B1" s="312" t="s">
        <v>587</v>
      </c>
      <c r="C1" s="248"/>
      <c r="D1" s="248"/>
      <c r="E1" s="248"/>
      <c r="F1" s="248"/>
      <c r="G1" s="248"/>
      <c r="H1" s="313" t="s">
        <v>583</v>
      </c>
    </row>
    <row r="2" spans="2:10" x14ac:dyDescent="0.15">
      <c r="B2" s="248"/>
      <c r="C2" s="248"/>
      <c r="D2" s="248"/>
      <c r="E2" s="248"/>
      <c r="F2" s="248"/>
      <c r="G2" s="248"/>
      <c r="H2" s="248"/>
    </row>
    <row r="3" spans="2:10" ht="14.25" thickBot="1" x14ac:dyDescent="0.2">
      <c r="B3" s="574" t="s">
        <v>568</v>
      </c>
      <c r="C3" s="574"/>
      <c r="D3" s="574"/>
      <c r="E3" s="574"/>
      <c r="F3" s="574"/>
      <c r="G3" s="574"/>
      <c r="H3" s="250" t="s">
        <v>500</v>
      </c>
    </row>
    <row r="4" spans="2:10" ht="14.25" thickBot="1" x14ac:dyDescent="0.2">
      <c r="B4" s="251" t="s">
        <v>501</v>
      </c>
      <c r="C4" s="252" t="s">
        <v>502</v>
      </c>
      <c r="D4" s="253" t="s">
        <v>503</v>
      </c>
      <c r="E4" s="253" t="s">
        <v>504</v>
      </c>
      <c r="F4" s="252" t="s">
        <v>505</v>
      </c>
      <c r="G4" s="252" t="s">
        <v>506</v>
      </c>
      <c r="H4" s="254" t="s">
        <v>507</v>
      </c>
    </row>
    <row r="5" spans="2:10" x14ac:dyDescent="0.15">
      <c r="B5" s="255"/>
      <c r="C5" s="256" t="s">
        <v>569</v>
      </c>
      <c r="D5" s="257" t="s">
        <v>509</v>
      </c>
      <c r="E5" s="258">
        <v>1</v>
      </c>
      <c r="F5" s="259"/>
      <c r="G5" s="260"/>
      <c r="H5" s="261" t="s">
        <v>570</v>
      </c>
    </row>
    <row r="6" spans="2:10" x14ac:dyDescent="0.15">
      <c r="B6" s="255"/>
      <c r="C6" s="256" t="s">
        <v>571</v>
      </c>
      <c r="D6" s="257" t="s">
        <v>509</v>
      </c>
      <c r="E6" s="258">
        <v>1</v>
      </c>
      <c r="F6" s="259"/>
      <c r="G6" s="260"/>
      <c r="H6" s="261" t="s">
        <v>572</v>
      </c>
    </row>
    <row r="7" spans="2:10" x14ac:dyDescent="0.15">
      <c r="B7" s="255"/>
      <c r="C7" s="256"/>
      <c r="D7" s="257"/>
      <c r="E7" s="258"/>
      <c r="F7" s="259"/>
      <c r="G7" s="260"/>
      <c r="H7" s="261"/>
    </row>
    <row r="8" spans="2:10" x14ac:dyDescent="0.15">
      <c r="B8" s="255"/>
      <c r="C8" s="256"/>
      <c r="D8" s="257"/>
      <c r="E8" s="258"/>
      <c r="F8" s="259"/>
      <c r="G8" s="260"/>
      <c r="H8" s="261"/>
    </row>
    <row r="9" spans="2:10" x14ac:dyDescent="0.15">
      <c r="B9" s="255"/>
      <c r="C9" s="262" t="s">
        <v>513</v>
      </c>
      <c r="D9" s="257"/>
      <c r="E9" s="258"/>
      <c r="F9" s="259"/>
      <c r="G9" s="263"/>
      <c r="H9" s="575" t="s">
        <v>514</v>
      </c>
      <c r="J9" s="264"/>
    </row>
    <row r="10" spans="2:10" x14ac:dyDescent="0.15">
      <c r="B10" s="255"/>
      <c r="C10" s="265"/>
      <c r="D10" s="257"/>
      <c r="E10" s="258"/>
      <c r="F10" s="259"/>
      <c r="G10" s="263"/>
      <c r="H10" s="576"/>
      <c r="J10" s="266"/>
    </row>
    <row r="11" spans="2:10" x14ac:dyDescent="0.15">
      <c r="B11" s="255"/>
      <c r="C11" s="262"/>
      <c r="D11" s="257"/>
      <c r="E11" s="258"/>
      <c r="F11" s="259"/>
      <c r="G11" s="260"/>
      <c r="H11" s="261"/>
    </row>
    <row r="12" spans="2:10" x14ac:dyDescent="0.15">
      <c r="B12" s="255"/>
      <c r="C12" s="256"/>
      <c r="D12" s="257"/>
      <c r="E12" s="258"/>
      <c r="F12" s="259"/>
      <c r="G12" s="260"/>
      <c r="H12" s="261"/>
    </row>
    <row r="13" spans="2:10" x14ac:dyDescent="0.15">
      <c r="B13" s="255"/>
      <c r="C13" s="256"/>
      <c r="D13" s="257"/>
      <c r="E13" s="258"/>
      <c r="F13" s="259"/>
      <c r="G13" s="260"/>
      <c r="H13" s="304"/>
    </row>
    <row r="14" spans="2:10" ht="13.5" customHeight="1" x14ac:dyDescent="0.15">
      <c r="B14" s="255"/>
      <c r="C14" s="256"/>
      <c r="D14" s="257"/>
      <c r="E14" s="258"/>
      <c r="F14" s="259"/>
      <c r="G14" s="263"/>
      <c r="H14" s="272"/>
    </row>
    <row r="15" spans="2:10" x14ac:dyDescent="0.15">
      <c r="B15" s="267"/>
      <c r="C15" s="256"/>
      <c r="D15" s="257"/>
      <c r="E15" s="258"/>
      <c r="F15" s="259"/>
      <c r="G15" s="263"/>
      <c r="H15" s="272"/>
    </row>
    <row r="16" spans="2:10" x14ac:dyDescent="0.15">
      <c r="B16" s="255"/>
      <c r="C16" s="256"/>
      <c r="D16" s="257"/>
      <c r="E16" s="258"/>
      <c r="F16" s="259"/>
      <c r="G16" s="263"/>
      <c r="H16" s="304"/>
    </row>
    <row r="17" spans="2:8" x14ac:dyDescent="0.15">
      <c r="B17" s="255"/>
      <c r="C17" s="268"/>
      <c r="D17" s="279"/>
      <c r="E17" s="280"/>
      <c r="F17" s="269"/>
      <c r="G17" s="270"/>
      <c r="H17" s="276"/>
    </row>
    <row r="18" spans="2:8" x14ac:dyDescent="0.15">
      <c r="B18" s="271"/>
      <c r="C18" s="268"/>
      <c r="D18" s="257"/>
      <c r="E18" s="258"/>
      <c r="F18" s="259"/>
      <c r="G18" s="263"/>
      <c r="H18" s="272"/>
    </row>
    <row r="19" spans="2:8" x14ac:dyDescent="0.15">
      <c r="B19" s="273"/>
      <c r="C19" s="268"/>
      <c r="D19" s="257"/>
      <c r="E19" s="258"/>
      <c r="F19" s="259"/>
      <c r="G19" s="263"/>
      <c r="H19" s="272"/>
    </row>
    <row r="20" spans="2:8" x14ac:dyDescent="0.15">
      <c r="B20" s="274"/>
      <c r="C20" s="262"/>
      <c r="D20" s="257"/>
      <c r="E20" s="258"/>
      <c r="F20" s="259"/>
      <c r="G20" s="263"/>
      <c r="H20" s="272"/>
    </row>
    <row r="21" spans="2:8" x14ac:dyDescent="0.15">
      <c r="B21" s="255"/>
      <c r="C21" s="256"/>
      <c r="D21" s="257"/>
      <c r="E21" s="258"/>
      <c r="F21" s="259"/>
      <c r="G21" s="263"/>
      <c r="H21" s="272"/>
    </row>
    <row r="22" spans="2:8" x14ac:dyDescent="0.15">
      <c r="B22" s="273"/>
      <c r="C22" s="256"/>
      <c r="D22" s="257"/>
      <c r="E22" s="258"/>
      <c r="F22" s="259"/>
      <c r="G22" s="263"/>
      <c r="H22" s="272"/>
    </row>
    <row r="23" spans="2:8" x14ac:dyDescent="0.15">
      <c r="B23" s="255"/>
      <c r="C23" s="256"/>
      <c r="D23" s="257"/>
      <c r="E23" s="258"/>
      <c r="F23" s="259"/>
      <c r="G23" s="263"/>
      <c r="H23" s="272"/>
    </row>
    <row r="24" spans="2:8" x14ac:dyDescent="0.15">
      <c r="B24" s="274"/>
      <c r="C24" s="265"/>
      <c r="D24" s="257"/>
      <c r="E24" s="258"/>
      <c r="F24" s="259"/>
      <c r="G24" s="263"/>
      <c r="H24" s="272"/>
    </row>
    <row r="25" spans="2:8" x14ac:dyDescent="0.15">
      <c r="B25" s="275"/>
      <c r="C25" s="256"/>
      <c r="D25" s="257"/>
      <c r="E25" s="258"/>
      <c r="F25" s="269"/>
      <c r="G25" s="270"/>
      <c r="H25" s="276"/>
    </row>
    <row r="26" spans="2:8" x14ac:dyDescent="0.15">
      <c r="B26" s="271"/>
      <c r="C26" s="256"/>
      <c r="D26" s="257"/>
      <c r="E26" s="258"/>
      <c r="F26" s="259"/>
      <c r="G26" s="263"/>
      <c r="H26" s="272"/>
    </row>
    <row r="27" spans="2:8" x14ac:dyDescent="0.15">
      <c r="B27" s="273"/>
      <c r="C27" s="256"/>
      <c r="D27" s="257"/>
      <c r="E27" s="258"/>
      <c r="F27" s="259"/>
      <c r="G27" s="263"/>
      <c r="H27" s="272"/>
    </row>
    <row r="28" spans="2:8" x14ac:dyDescent="0.15">
      <c r="B28" s="255"/>
      <c r="C28" s="256"/>
      <c r="D28" s="257"/>
      <c r="E28" s="258"/>
      <c r="F28" s="259"/>
      <c r="G28" s="263"/>
      <c r="H28" s="272"/>
    </row>
    <row r="29" spans="2:8" x14ac:dyDescent="0.15">
      <c r="B29" s="274"/>
      <c r="C29" s="265"/>
      <c r="D29" s="257"/>
      <c r="E29" s="258"/>
      <c r="F29" s="259"/>
      <c r="G29" s="263"/>
      <c r="H29" s="272"/>
    </row>
    <row r="30" spans="2:8" x14ac:dyDescent="0.15">
      <c r="B30" s="255"/>
      <c r="C30" s="256"/>
      <c r="D30" s="257"/>
      <c r="E30" s="258"/>
      <c r="F30" s="259"/>
      <c r="G30" s="259"/>
      <c r="H30" s="277"/>
    </row>
    <row r="31" spans="2:8" x14ac:dyDescent="0.15">
      <c r="B31" s="255"/>
      <c r="C31" s="278"/>
      <c r="D31" s="279"/>
      <c r="E31" s="280"/>
      <c r="F31" s="259"/>
      <c r="G31" s="259"/>
      <c r="H31" s="281"/>
    </row>
    <row r="32" spans="2:8" x14ac:dyDescent="0.15">
      <c r="B32" s="282"/>
      <c r="C32" s="256"/>
      <c r="D32" s="257"/>
      <c r="E32" s="258"/>
      <c r="F32" s="259"/>
      <c r="G32" s="259"/>
      <c r="H32" s="281"/>
    </row>
    <row r="33" spans="2:8" x14ac:dyDescent="0.15">
      <c r="B33" s="255"/>
      <c r="C33" s="256"/>
      <c r="D33" s="257"/>
      <c r="E33" s="258"/>
      <c r="F33" s="259"/>
      <c r="G33" s="259"/>
      <c r="H33" s="281"/>
    </row>
    <row r="34" spans="2:8" x14ac:dyDescent="0.15">
      <c r="B34" s="273"/>
      <c r="C34" s="265" t="s">
        <v>515</v>
      </c>
      <c r="D34" s="257"/>
      <c r="E34" s="258"/>
      <c r="F34" s="259"/>
      <c r="G34" s="259"/>
      <c r="H34" s="281"/>
    </row>
    <row r="35" spans="2:8" x14ac:dyDescent="0.15">
      <c r="B35" s="282"/>
      <c r="C35" s="265"/>
      <c r="D35" s="257"/>
      <c r="E35" s="258"/>
      <c r="F35" s="259"/>
      <c r="G35" s="259"/>
      <c r="H35" s="281"/>
    </row>
    <row r="36" spans="2:8" x14ac:dyDescent="0.15">
      <c r="B36" s="282"/>
      <c r="C36" s="265" t="s">
        <v>516</v>
      </c>
      <c r="D36" s="257"/>
      <c r="E36" s="258"/>
      <c r="F36" s="259"/>
      <c r="G36" s="259"/>
      <c r="H36" s="283"/>
    </row>
    <row r="37" spans="2:8" x14ac:dyDescent="0.15">
      <c r="B37" s="255"/>
      <c r="C37" s="265"/>
      <c r="D37" s="257"/>
      <c r="E37" s="258"/>
      <c r="F37" s="259"/>
      <c r="G37" s="259"/>
      <c r="H37" s="283"/>
    </row>
    <row r="38" spans="2:8" x14ac:dyDescent="0.15">
      <c r="B38" s="273"/>
      <c r="C38" s="265" t="s">
        <v>517</v>
      </c>
      <c r="D38" s="257"/>
      <c r="E38" s="258"/>
      <c r="F38" s="259"/>
      <c r="G38" s="259"/>
      <c r="H38" s="281"/>
    </row>
    <row r="39" spans="2:8" x14ac:dyDescent="0.15">
      <c r="B39" s="284"/>
      <c r="C39" s="285"/>
      <c r="D39" s="286"/>
      <c r="E39" s="287"/>
      <c r="F39" s="288"/>
      <c r="G39" s="288"/>
      <c r="H39" s="289"/>
    </row>
    <row r="40" spans="2:8" x14ac:dyDescent="0.15">
      <c r="B40" s="284"/>
      <c r="C40" s="285"/>
      <c r="D40" s="290"/>
      <c r="E40" s="291"/>
      <c r="F40" s="292"/>
      <c r="G40" s="292"/>
      <c r="H40" s="293"/>
    </row>
    <row r="41" spans="2:8" x14ac:dyDescent="0.15">
      <c r="B41" s="284"/>
      <c r="C41" s="285"/>
      <c r="D41" s="290"/>
      <c r="E41" s="291"/>
      <c r="F41" s="292"/>
      <c r="G41" s="292"/>
      <c r="H41" s="294"/>
    </row>
    <row r="42" spans="2:8" x14ac:dyDescent="0.15">
      <c r="B42" s="284"/>
      <c r="C42" s="285"/>
      <c r="D42" s="295"/>
      <c r="E42" s="296"/>
      <c r="F42" s="292"/>
      <c r="G42" s="292"/>
      <c r="H42" s="294"/>
    </row>
    <row r="43" spans="2:8" x14ac:dyDescent="0.15">
      <c r="B43" s="284"/>
      <c r="C43" s="285"/>
      <c r="D43" s="290"/>
      <c r="E43" s="291"/>
      <c r="F43" s="292"/>
      <c r="G43" s="292"/>
      <c r="H43" s="297"/>
    </row>
    <row r="44" spans="2:8" x14ac:dyDescent="0.15">
      <c r="B44" s="284"/>
      <c r="C44" s="285"/>
      <c r="D44" s="290"/>
      <c r="E44" s="291"/>
      <c r="F44" s="292"/>
      <c r="G44" s="292"/>
      <c r="H44" s="297"/>
    </row>
    <row r="45" spans="2:8" x14ac:dyDescent="0.15">
      <c r="B45" s="284"/>
      <c r="C45" s="298"/>
      <c r="D45" s="290"/>
      <c r="E45" s="291"/>
      <c r="F45" s="292"/>
      <c r="G45" s="292"/>
      <c r="H45" s="294"/>
    </row>
    <row r="46" spans="2:8" ht="14.25" thickBot="1" x14ac:dyDescent="0.2">
      <c r="B46" s="299"/>
      <c r="C46" s="300"/>
      <c r="D46" s="301"/>
      <c r="E46" s="301"/>
      <c r="F46" s="302"/>
      <c r="G46" s="302"/>
      <c r="H46" s="303"/>
    </row>
  </sheetData>
  <mergeCells count="2">
    <mergeCell ref="B3:G3"/>
    <mergeCell ref="H9:H10"/>
  </mergeCells>
  <phoneticPr fontId="2"/>
  <printOptions horizontalCentered="1" verticalCentered="1"/>
  <pageMargins left="0.70866141732283472" right="0.70866141732283472"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A8AD0-66B0-448D-B496-EF55C2D6EE1E}">
  <dimension ref="B1:J46"/>
  <sheetViews>
    <sheetView showGridLines="0" zoomScaleNormal="100" zoomScaleSheetLayoutView="100" workbookViewId="0">
      <selection activeCell="I40" sqref="I40"/>
    </sheetView>
  </sheetViews>
  <sheetFormatPr defaultRowHeight="13.5" x14ac:dyDescent="0.15"/>
  <cols>
    <col min="1" max="1" width="9" style="249"/>
    <col min="2" max="2" width="6.125" style="249" customWidth="1"/>
    <col min="3" max="3" width="20.625" style="249" customWidth="1"/>
    <col min="4" max="5" width="5.625" style="249" customWidth="1"/>
    <col min="6" max="6" width="12.625" style="249" customWidth="1"/>
    <col min="7" max="7" width="13.375" style="249" customWidth="1"/>
    <col min="8" max="8" width="17.5" style="249" customWidth="1"/>
    <col min="9" max="9" width="9" style="249"/>
    <col min="10" max="10" width="11.375" style="249" bestFit="1" customWidth="1"/>
    <col min="11" max="16384" width="9" style="249"/>
  </cols>
  <sheetData>
    <row r="1" spans="2:10" ht="17.25" x14ac:dyDescent="0.15">
      <c r="B1" s="312" t="s">
        <v>587</v>
      </c>
      <c r="C1" s="248"/>
      <c r="D1" s="248"/>
      <c r="E1" s="248"/>
      <c r="F1" s="248"/>
      <c r="G1" s="248"/>
      <c r="H1" s="313" t="s">
        <v>583</v>
      </c>
    </row>
    <row r="2" spans="2:10" x14ac:dyDescent="0.15">
      <c r="B2" s="248"/>
      <c r="C2" s="248"/>
      <c r="D2" s="248"/>
      <c r="E2" s="248"/>
      <c r="F2" s="248"/>
      <c r="G2" s="248"/>
      <c r="H2" s="248"/>
    </row>
    <row r="3" spans="2:10" ht="14.25" thickBot="1" x14ac:dyDescent="0.2">
      <c r="B3" s="574" t="s">
        <v>573</v>
      </c>
      <c r="C3" s="574"/>
      <c r="D3" s="574"/>
      <c r="E3" s="574"/>
      <c r="F3" s="574"/>
      <c r="G3" s="574"/>
      <c r="H3" s="250" t="s">
        <v>500</v>
      </c>
    </row>
    <row r="4" spans="2:10" ht="14.25" thickBot="1" x14ac:dyDescent="0.2">
      <c r="B4" s="251" t="s">
        <v>501</v>
      </c>
      <c r="C4" s="252" t="s">
        <v>502</v>
      </c>
      <c r="D4" s="253" t="s">
        <v>503</v>
      </c>
      <c r="E4" s="253" t="s">
        <v>504</v>
      </c>
      <c r="F4" s="252" t="s">
        <v>505</v>
      </c>
      <c r="G4" s="252" t="s">
        <v>506</v>
      </c>
      <c r="H4" s="254" t="s">
        <v>507</v>
      </c>
    </row>
    <row r="5" spans="2:10" x14ac:dyDescent="0.15">
      <c r="B5" s="255"/>
      <c r="C5" s="256" t="s">
        <v>574</v>
      </c>
      <c r="D5" s="257" t="s">
        <v>509</v>
      </c>
      <c r="E5" s="258">
        <v>1</v>
      </c>
      <c r="F5" s="259"/>
      <c r="G5" s="260"/>
      <c r="H5" s="261" t="s">
        <v>575</v>
      </c>
    </row>
    <row r="6" spans="2:10" x14ac:dyDescent="0.15">
      <c r="B6" s="255"/>
      <c r="C6" s="256" t="s">
        <v>576</v>
      </c>
      <c r="D6" s="257" t="s">
        <v>509</v>
      </c>
      <c r="E6" s="258">
        <v>1</v>
      </c>
      <c r="F6" s="259"/>
      <c r="G6" s="260"/>
      <c r="H6" s="261" t="s">
        <v>577</v>
      </c>
    </row>
    <row r="7" spans="2:10" x14ac:dyDescent="0.15">
      <c r="B7" s="255"/>
      <c r="C7" s="256"/>
      <c r="D7" s="257"/>
      <c r="E7" s="258"/>
      <c r="F7" s="259"/>
      <c r="G7" s="260"/>
      <c r="H7" s="261"/>
    </row>
    <row r="8" spans="2:10" x14ac:dyDescent="0.15">
      <c r="B8" s="255"/>
      <c r="C8" s="256"/>
      <c r="D8" s="257"/>
      <c r="E8" s="258"/>
      <c r="F8" s="259"/>
      <c r="G8" s="260"/>
      <c r="H8" s="261"/>
    </row>
    <row r="9" spans="2:10" x14ac:dyDescent="0.15">
      <c r="B9" s="255"/>
      <c r="C9" s="262" t="s">
        <v>513</v>
      </c>
      <c r="D9" s="257"/>
      <c r="E9" s="258"/>
      <c r="F9" s="259"/>
      <c r="G9" s="263"/>
      <c r="H9" s="575" t="s">
        <v>514</v>
      </c>
      <c r="J9" s="264"/>
    </row>
    <row r="10" spans="2:10" x14ac:dyDescent="0.15">
      <c r="B10" s="255"/>
      <c r="C10" s="265"/>
      <c r="D10" s="257"/>
      <c r="E10" s="258"/>
      <c r="F10" s="259"/>
      <c r="G10" s="263"/>
      <c r="H10" s="576"/>
      <c r="J10" s="266"/>
    </row>
    <row r="11" spans="2:10" x14ac:dyDescent="0.15">
      <c r="B11" s="255"/>
      <c r="C11" s="262"/>
      <c r="D11" s="257"/>
      <c r="E11" s="258"/>
      <c r="F11" s="259"/>
      <c r="G11" s="260"/>
      <c r="H11" s="261"/>
    </row>
    <row r="12" spans="2:10" x14ac:dyDescent="0.15">
      <c r="B12" s="255"/>
      <c r="C12" s="256"/>
      <c r="D12" s="257"/>
      <c r="E12" s="258"/>
      <c r="F12" s="259"/>
      <c r="G12" s="260"/>
      <c r="H12" s="261"/>
    </row>
    <row r="13" spans="2:10" x14ac:dyDescent="0.15">
      <c r="B13" s="255"/>
      <c r="C13" s="256"/>
      <c r="D13" s="257"/>
      <c r="E13" s="258"/>
      <c r="F13" s="259"/>
      <c r="G13" s="260"/>
      <c r="H13" s="304"/>
    </row>
    <row r="14" spans="2:10" ht="13.5" customHeight="1" x14ac:dyDescent="0.15">
      <c r="B14" s="255"/>
      <c r="C14" s="262"/>
      <c r="D14" s="257"/>
      <c r="E14" s="258"/>
      <c r="F14" s="259"/>
      <c r="G14" s="263"/>
      <c r="H14" s="272"/>
    </row>
    <row r="15" spans="2:10" x14ac:dyDescent="0.15">
      <c r="B15" s="267"/>
      <c r="C15" s="256"/>
      <c r="D15" s="257"/>
      <c r="E15" s="258"/>
      <c r="F15" s="259"/>
      <c r="G15" s="263"/>
      <c r="H15" s="272"/>
    </row>
    <row r="16" spans="2:10" x14ac:dyDescent="0.15">
      <c r="B16" s="255"/>
      <c r="C16" s="256"/>
      <c r="D16" s="257"/>
      <c r="E16" s="258"/>
      <c r="F16" s="259"/>
      <c r="G16" s="263"/>
      <c r="H16" s="304"/>
    </row>
    <row r="17" spans="2:8" x14ac:dyDescent="0.15">
      <c r="B17" s="255"/>
      <c r="C17" s="268"/>
      <c r="D17" s="279"/>
      <c r="E17" s="280"/>
      <c r="F17" s="269"/>
      <c r="G17" s="270"/>
      <c r="H17" s="276"/>
    </row>
    <row r="18" spans="2:8" x14ac:dyDescent="0.15">
      <c r="B18" s="271"/>
      <c r="C18" s="268"/>
      <c r="D18" s="257"/>
      <c r="E18" s="258"/>
      <c r="F18" s="259"/>
      <c r="G18" s="263"/>
      <c r="H18" s="272"/>
    </row>
    <row r="19" spans="2:8" x14ac:dyDescent="0.15">
      <c r="B19" s="273"/>
      <c r="C19" s="268"/>
      <c r="D19" s="257"/>
      <c r="E19" s="258"/>
      <c r="F19" s="259"/>
      <c r="G19" s="263"/>
      <c r="H19" s="272"/>
    </row>
    <row r="20" spans="2:8" x14ac:dyDescent="0.15">
      <c r="B20" s="274"/>
      <c r="C20" s="262"/>
      <c r="D20" s="257"/>
      <c r="E20" s="258"/>
      <c r="F20" s="259"/>
      <c r="G20" s="263"/>
      <c r="H20" s="272"/>
    </row>
    <row r="21" spans="2:8" x14ac:dyDescent="0.15">
      <c r="B21" s="255"/>
      <c r="C21" s="256"/>
      <c r="D21" s="257"/>
      <c r="E21" s="258"/>
      <c r="F21" s="259"/>
      <c r="G21" s="263"/>
      <c r="H21" s="272"/>
    </row>
    <row r="22" spans="2:8" x14ac:dyDescent="0.15">
      <c r="B22" s="273"/>
      <c r="C22" s="256"/>
      <c r="D22" s="257"/>
      <c r="E22" s="258"/>
      <c r="F22" s="259"/>
      <c r="G22" s="263"/>
      <c r="H22" s="272"/>
    </row>
    <row r="23" spans="2:8" x14ac:dyDescent="0.15">
      <c r="B23" s="255"/>
      <c r="C23" s="256"/>
      <c r="D23" s="257"/>
      <c r="E23" s="258"/>
      <c r="F23" s="259"/>
      <c r="G23" s="263"/>
      <c r="H23" s="272"/>
    </row>
    <row r="24" spans="2:8" x14ac:dyDescent="0.15">
      <c r="B24" s="274"/>
      <c r="C24" s="265"/>
      <c r="D24" s="257"/>
      <c r="E24" s="258"/>
      <c r="F24" s="259"/>
      <c r="G24" s="263"/>
      <c r="H24" s="272"/>
    </row>
    <row r="25" spans="2:8" x14ac:dyDescent="0.15">
      <c r="B25" s="275"/>
      <c r="C25" s="256"/>
      <c r="D25" s="257"/>
      <c r="E25" s="258"/>
      <c r="F25" s="269"/>
      <c r="G25" s="270"/>
      <c r="H25" s="276"/>
    </row>
    <row r="26" spans="2:8" x14ac:dyDescent="0.15">
      <c r="B26" s="271"/>
      <c r="C26" s="256"/>
      <c r="D26" s="257"/>
      <c r="E26" s="258"/>
      <c r="F26" s="259"/>
      <c r="G26" s="263"/>
      <c r="H26" s="272"/>
    </row>
    <row r="27" spans="2:8" x14ac:dyDescent="0.15">
      <c r="B27" s="273"/>
      <c r="C27" s="256"/>
      <c r="D27" s="257"/>
      <c r="E27" s="258"/>
      <c r="F27" s="259"/>
      <c r="G27" s="263"/>
      <c r="H27" s="272"/>
    </row>
    <row r="28" spans="2:8" x14ac:dyDescent="0.15">
      <c r="B28" s="255"/>
      <c r="C28" s="256"/>
      <c r="D28" s="257"/>
      <c r="E28" s="258"/>
      <c r="F28" s="259"/>
      <c r="G28" s="263"/>
      <c r="H28" s="272"/>
    </row>
    <row r="29" spans="2:8" x14ac:dyDescent="0.15">
      <c r="B29" s="274"/>
      <c r="C29" s="265"/>
      <c r="D29" s="257"/>
      <c r="E29" s="258"/>
      <c r="F29" s="259"/>
      <c r="G29" s="263"/>
      <c r="H29" s="272"/>
    </row>
    <row r="30" spans="2:8" x14ac:dyDescent="0.15">
      <c r="B30" s="255"/>
      <c r="C30" s="256"/>
      <c r="D30" s="257"/>
      <c r="E30" s="258"/>
      <c r="F30" s="259"/>
      <c r="G30" s="259"/>
      <c r="H30" s="277"/>
    </row>
    <row r="31" spans="2:8" x14ac:dyDescent="0.15">
      <c r="B31" s="255"/>
      <c r="C31" s="278"/>
      <c r="D31" s="279"/>
      <c r="E31" s="280"/>
      <c r="F31" s="259"/>
      <c r="G31" s="259"/>
      <c r="H31" s="281"/>
    </row>
    <row r="32" spans="2:8" x14ac:dyDescent="0.15">
      <c r="B32" s="282"/>
      <c r="C32" s="256"/>
      <c r="D32" s="257"/>
      <c r="E32" s="258"/>
      <c r="F32" s="259"/>
      <c r="G32" s="259"/>
      <c r="H32" s="281"/>
    </row>
    <row r="33" spans="2:8" x14ac:dyDescent="0.15">
      <c r="B33" s="255"/>
      <c r="C33" s="256"/>
      <c r="D33" s="257"/>
      <c r="E33" s="258"/>
      <c r="F33" s="259"/>
      <c r="G33" s="259"/>
      <c r="H33" s="281"/>
    </row>
    <row r="34" spans="2:8" x14ac:dyDescent="0.15">
      <c r="B34" s="273"/>
      <c r="C34" s="265" t="s">
        <v>578</v>
      </c>
      <c r="D34" s="257"/>
      <c r="E34" s="258"/>
      <c r="F34" s="259"/>
      <c r="G34" s="259"/>
      <c r="H34" s="281"/>
    </row>
    <row r="35" spans="2:8" x14ac:dyDescent="0.15">
      <c r="B35" s="282"/>
      <c r="C35" s="265"/>
      <c r="D35" s="257"/>
      <c r="E35" s="258"/>
      <c r="F35" s="259"/>
      <c r="G35" s="259"/>
      <c r="H35" s="281"/>
    </row>
    <row r="36" spans="2:8" x14ac:dyDescent="0.15">
      <c r="B36" s="282"/>
      <c r="C36" s="265" t="s">
        <v>579</v>
      </c>
      <c r="D36" s="257"/>
      <c r="E36" s="258"/>
      <c r="F36" s="259"/>
      <c r="G36" s="259"/>
      <c r="H36" s="283"/>
    </row>
    <row r="37" spans="2:8" x14ac:dyDescent="0.15">
      <c r="B37" s="255"/>
      <c r="C37" s="265"/>
      <c r="D37" s="257"/>
      <c r="E37" s="258"/>
      <c r="F37" s="259"/>
      <c r="G37" s="259"/>
      <c r="H37" s="283"/>
    </row>
    <row r="38" spans="2:8" x14ac:dyDescent="0.15">
      <c r="B38" s="273"/>
      <c r="C38" s="265" t="s">
        <v>580</v>
      </c>
      <c r="D38" s="257"/>
      <c r="E38" s="258"/>
      <c r="F38" s="259"/>
      <c r="G38" s="259"/>
      <c r="H38" s="281"/>
    </row>
    <row r="39" spans="2:8" x14ac:dyDescent="0.15">
      <c r="B39" s="284"/>
      <c r="C39" s="285"/>
      <c r="D39" s="286"/>
      <c r="E39" s="287"/>
      <c r="F39" s="288"/>
      <c r="G39" s="288"/>
      <c r="H39" s="289"/>
    </row>
    <row r="40" spans="2:8" x14ac:dyDescent="0.15">
      <c r="B40" s="284"/>
      <c r="C40" s="285" t="s">
        <v>581</v>
      </c>
      <c r="D40" s="290"/>
      <c r="E40" s="291"/>
      <c r="F40" s="292"/>
      <c r="G40" s="292"/>
      <c r="H40" s="293"/>
    </row>
    <row r="41" spans="2:8" x14ac:dyDescent="0.15">
      <c r="B41" s="284"/>
      <c r="C41" s="285"/>
      <c r="D41" s="290"/>
      <c r="E41" s="291"/>
      <c r="F41" s="292"/>
      <c r="G41" s="292"/>
      <c r="H41" s="294"/>
    </row>
    <row r="42" spans="2:8" x14ac:dyDescent="0.15">
      <c r="B42" s="284"/>
      <c r="C42" s="285" t="s">
        <v>582</v>
      </c>
      <c r="D42" s="295"/>
      <c r="E42" s="296"/>
      <c r="F42" s="292"/>
      <c r="G42" s="292"/>
      <c r="H42" s="294"/>
    </row>
    <row r="43" spans="2:8" x14ac:dyDescent="0.15">
      <c r="B43" s="284"/>
      <c r="C43" s="285"/>
      <c r="D43" s="290"/>
      <c r="E43" s="291"/>
      <c r="F43" s="292"/>
      <c r="G43" s="292"/>
      <c r="H43" s="297"/>
    </row>
    <row r="44" spans="2:8" x14ac:dyDescent="0.15">
      <c r="B44" s="284"/>
      <c r="C44" s="285"/>
      <c r="D44" s="290"/>
      <c r="E44" s="291"/>
      <c r="F44" s="292"/>
      <c r="G44" s="292"/>
      <c r="H44" s="297"/>
    </row>
    <row r="45" spans="2:8" x14ac:dyDescent="0.15">
      <c r="B45" s="284"/>
      <c r="C45" s="298"/>
      <c r="D45" s="290"/>
      <c r="E45" s="291"/>
      <c r="F45" s="292"/>
      <c r="G45" s="292"/>
      <c r="H45" s="294"/>
    </row>
    <row r="46" spans="2:8" ht="14.25" thickBot="1" x14ac:dyDescent="0.2">
      <c r="B46" s="299"/>
      <c r="C46" s="300"/>
      <c r="D46" s="301"/>
      <c r="E46" s="301"/>
      <c r="F46" s="302"/>
      <c r="G46" s="302"/>
      <c r="H46" s="303"/>
    </row>
  </sheetData>
  <mergeCells count="2">
    <mergeCell ref="B3:G3"/>
    <mergeCell ref="H9:H1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7A140-AD1F-494E-BCE9-096B402CE6ED}">
  <sheetPr>
    <pageSetUpPr fitToPage="1"/>
  </sheetPr>
  <dimension ref="A1:P33"/>
  <sheetViews>
    <sheetView showGridLines="0" zoomScale="85" zoomScaleNormal="85" zoomScaleSheetLayoutView="100" workbookViewId="0">
      <selection activeCell="I37" sqref="I37"/>
    </sheetView>
  </sheetViews>
  <sheetFormatPr defaultColWidth="9" defaultRowHeight="14.25" x14ac:dyDescent="0.15"/>
  <cols>
    <col min="1" max="3" width="2.25" style="321" customWidth="1"/>
    <col min="4" max="4" width="24.125" style="321" customWidth="1"/>
    <col min="5" max="5" width="20.125" style="321" customWidth="1"/>
    <col min="6" max="16" width="15.625" style="321" customWidth="1"/>
    <col min="17" max="17" width="2.25" style="321" customWidth="1"/>
    <col min="18" max="16384" width="9" style="321"/>
  </cols>
  <sheetData>
    <row r="1" spans="1:16" s="319" customFormat="1" ht="18.75" customHeight="1" x14ac:dyDescent="0.15">
      <c r="B1" s="312" t="s">
        <v>621</v>
      </c>
      <c r="P1" s="313" t="s">
        <v>620</v>
      </c>
    </row>
    <row r="2" spans="1:16" s="319" customFormat="1" ht="18.75" customHeight="1" x14ac:dyDescent="0.15">
      <c r="P2" s="320"/>
    </row>
    <row r="3" spans="1:16" ht="15" thickBot="1" x14ac:dyDescent="0.2">
      <c r="P3" s="322" t="s">
        <v>589</v>
      </c>
    </row>
    <row r="4" spans="1:16" ht="15" customHeight="1" x14ac:dyDescent="0.15">
      <c r="B4" s="580" t="s">
        <v>590</v>
      </c>
      <c r="C4" s="581"/>
      <c r="D4" s="581"/>
      <c r="E4" s="584" t="s">
        <v>591</v>
      </c>
      <c r="F4" s="586" t="s">
        <v>592</v>
      </c>
      <c r="G4" s="586"/>
      <c r="H4" s="586"/>
      <c r="I4" s="586"/>
      <c r="J4" s="586"/>
      <c r="K4" s="586"/>
      <c r="L4" s="586"/>
      <c r="M4" s="586"/>
      <c r="N4" s="586"/>
      <c r="O4" s="586"/>
      <c r="P4" s="587" t="s">
        <v>593</v>
      </c>
    </row>
    <row r="5" spans="1:16" ht="15" customHeight="1" thickBot="1" x14ac:dyDescent="0.2">
      <c r="B5" s="582"/>
      <c r="C5" s="583"/>
      <c r="D5" s="583"/>
      <c r="E5" s="585"/>
      <c r="F5" s="376" t="s">
        <v>594</v>
      </c>
      <c r="G5" s="376" t="s">
        <v>663</v>
      </c>
      <c r="H5" s="376" t="s">
        <v>595</v>
      </c>
      <c r="I5" s="376" t="s">
        <v>596</v>
      </c>
      <c r="J5" s="376" t="s">
        <v>597</v>
      </c>
      <c r="K5" s="376" t="s">
        <v>598</v>
      </c>
      <c r="L5" s="376" t="s">
        <v>599</v>
      </c>
      <c r="M5" s="376" t="s">
        <v>600</v>
      </c>
      <c r="N5" s="376" t="s">
        <v>664</v>
      </c>
      <c r="O5" s="376" t="s">
        <v>665</v>
      </c>
      <c r="P5" s="588"/>
    </row>
    <row r="6" spans="1:16" ht="30" customHeight="1" thickTop="1" x14ac:dyDescent="0.15">
      <c r="A6" s="323"/>
      <c r="B6" s="324" t="s">
        <v>601</v>
      </c>
      <c r="C6" s="324"/>
      <c r="D6" s="325"/>
      <c r="E6" s="326"/>
      <c r="F6" s="327"/>
      <c r="G6" s="327"/>
      <c r="H6" s="327"/>
      <c r="I6" s="327"/>
      <c r="J6" s="327"/>
      <c r="K6" s="327"/>
      <c r="L6" s="327"/>
      <c r="M6" s="327"/>
      <c r="N6" s="327"/>
      <c r="O6" s="328"/>
      <c r="P6" s="329"/>
    </row>
    <row r="7" spans="1:16" ht="30" customHeight="1" x14ac:dyDescent="0.15">
      <c r="A7" s="323"/>
      <c r="B7" s="330" t="s">
        <v>602</v>
      </c>
      <c r="C7" s="330"/>
      <c r="D7" s="331"/>
      <c r="E7" s="326"/>
      <c r="F7" s="327"/>
      <c r="G7" s="327"/>
      <c r="H7" s="327"/>
      <c r="I7" s="327"/>
      <c r="J7" s="327"/>
      <c r="K7" s="327"/>
      <c r="L7" s="327"/>
      <c r="M7" s="327"/>
      <c r="N7" s="327"/>
      <c r="O7" s="328"/>
      <c r="P7" s="329"/>
    </row>
    <row r="8" spans="1:16" ht="30" customHeight="1" x14ac:dyDescent="0.15">
      <c r="A8" s="323"/>
      <c r="B8" s="332"/>
      <c r="C8" s="333"/>
      <c r="D8" s="334" t="s">
        <v>603</v>
      </c>
      <c r="E8" s="326"/>
      <c r="F8" s="335"/>
      <c r="G8" s="335"/>
      <c r="H8" s="335"/>
      <c r="I8" s="335"/>
      <c r="J8" s="335"/>
      <c r="K8" s="335"/>
      <c r="L8" s="335"/>
      <c r="M8" s="335"/>
      <c r="N8" s="335"/>
      <c r="O8" s="336"/>
      <c r="P8" s="337"/>
    </row>
    <row r="9" spans="1:16" ht="30" customHeight="1" x14ac:dyDescent="0.15">
      <c r="A9" s="323"/>
      <c r="B9" s="338"/>
      <c r="C9" s="339"/>
      <c r="D9" s="334" t="s">
        <v>518</v>
      </c>
      <c r="E9" s="326"/>
      <c r="F9" s="335"/>
      <c r="G9" s="335"/>
      <c r="H9" s="335"/>
      <c r="I9" s="335"/>
      <c r="J9" s="335"/>
      <c r="K9" s="335"/>
      <c r="L9" s="335"/>
      <c r="M9" s="335"/>
      <c r="N9" s="335"/>
      <c r="O9" s="336"/>
      <c r="P9" s="337"/>
    </row>
    <row r="10" spans="1:16" ht="30" customHeight="1" x14ac:dyDescent="0.15">
      <c r="A10" s="323"/>
      <c r="B10" s="340"/>
      <c r="C10" s="339"/>
      <c r="D10" s="341" t="s">
        <v>604</v>
      </c>
      <c r="E10" s="326"/>
      <c r="F10" s="335"/>
      <c r="G10" s="335"/>
      <c r="H10" s="335"/>
      <c r="I10" s="335"/>
      <c r="J10" s="335"/>
      <c r="K10" s="335"/>
      <c r="L10" s="335"/>
      <c r="M10" s="335"/>
      <c r="N10" s="335"/>
      <c r="O10" s="336"/>
      <c r="P10" s="337"/>
    </row>
    <row r="11" spans="1:16" ht="30" customHeight="1" x14ac:dyDescent="0.15">
      <c r="A11" s="323"/>
      <c r="B11" s="340"/>
      <c r="C11" s="339"/>
      <c r="D11" s="341" t="s">
        <v>536</v>
      </c>
      <c r="E11" s="326"/>
      <c r="F11" s="335"/>
      <c r="G11" s="335"/>
      <c r="H11" s="335"/>
      <c r="I11" s="335"/>
      <c r="J11" s="335"/>
      <c r="K11" s="335"/>
      <c r="L11" s="335"/>
      <c r="M11" s="335"/>
      <c r="N11" s="335"/>
      <c r="O11" s="336"/>
      <c r="P11" s="337"/>
    </row>
    <row r="12" spans="1:16" ht="30" customHeight="1" x14ac:dyDescent="0.15">
      <c r="A12" s="323"/>
      <c r="B12" s="342"/>
      <c r="C12" s="343"/>
      <c r="D12" s="341" t="s">
        <v>545</v>
      </c>
      <c r="E12" s="344"/>
      <c r="F12" s="335"/>
      <c r="G12" s="335"/>
      <c r="H12" s="335"/>
      <c r="I12" s="335"/>
      <c r="J12" s="335"/>
      <c r="K12" s="335"/>
      <c r="L12" s="335"/>
      <c r="M12" s="335"/>
      <c r="N12" s="335"/>
      <c r="O12" s="336"/>
      <c r="P12" s="337"/>
    </row>
    <row r="13" spans="1:16" ht="30" customHeight="1" x14ac:dyDescent="0.15">
      <c r="A13" s="323"/>
      <c r="B13" s="342"/>
      <c r="C13" s="345"/>
      <c r="D13" s="346" t="s">
        <v>605</v>
      </c>
      <c r="E13" s="347"/>
      <c r="F13" s="335"/>
      <c r="G13" s="335"/>
      <c r="H13" s="335"/>
      <c r="I13" s="335"/>
      <c r="J13" s="335"/>
      <c r="K13" s="335"/>
      <c r="L13" s="335"/>
      <c r="M13" s="335"/>
      <c r="N13" s="335"/>
      <c r="O13" s="336"/>
      <c r="P13" s="337"/>
    </row>
    <row r="14" spans="1:16" ht="30" customHeight="1" x14ac:dyDescent="0.15">
      <c r="A14" s="323"/>
      <c r="B14" s="342"/>
      <c r="C14" s="345"/>
      <c r="D14" s="346" t="s">
        <v>565</v>
      </c>
      <c r="E14" s="347"/>
      <c r="F14" s="335"/>
      <c r="G14" s="335"/>
      <c r="H14" s="335"/>
      <c r="I14" s="335"/>
      <c r="J14" s="335"/>
      <c r="K14" s="335"/>
      <c r="L14" s="335"/>
      <c r="M14" s="335"/>
      <c r="N14" s="335"/>
      <c r="O14" s="336"/>
      <c r="P14" s="337"/>
    </row>
    <row r="15" spans="1:16" ht="30" customHeight="1" x14ac:dyDescent="0.15">
      <c r="A15" s="323"/>
      <c r="B15" s="342"/>
      <c r="C15" s="348"/>
      <c r="D15" s="589" t="s">
        <v>606</v>
      </c>
      <c r="E15" s="590"/>
      <c r="F15" s="335"/>
      <c r="G15" s="335"/>
      <c r="H15" s="335"/>
      <c r="I15" s="335"/>
      <c r="J15" s="335"/>
      <c r="K15" s="335"/>
      <c r="L15" s="335"/>
      <c r="M15" s="335"/>
      <c r="N15" s="335"/>
      <c r="O15" s="336"/>
      <c r="P15" s="337"/>
    </row>
    <row r="16" spans="1:16" ht="30" customHeight="1" x14ac:dyDescent="0.15">
      <c r="A16" s="323"/>
      <c r="B16" s="342"/>
      <c r="C16" s="349" t="s">
        <v>607</v>
      </c>
      <c r="D16" s="349"/>
      <c r="E16" s="350"/>
      <c r="F16" s="335"/>
      <c r="G16" s="335"/>
      <c r="H16" s="335"/>
      <c r="I16" s="335"/>
      <c r="J16" s="335"/>
      <c r="K16" s="335"/>
      <c r="L16" s="335"/>
      <c r="M16" s="335"/>
      <c r="N16" s="335"/>
      <c r="O16" s="336"/>
      <c r="P16" s="337"/>
    </row>
    <row r="17" spans="1:16" ht="30" customHeight="1" x14ac:dyDescent="0.15">
      <c r="A17" s="323"/>
      <c r="B17" s="342"/>
      <c r="C17" s="349" t="s">
        <v>608</v>
      </c>
      <c r="D17" s="349"/>
      <c r="E17" s="351"/>
      <c r="F17" s="335"/>
      <c r="G17" s="335"/>
      <c r="H17" s="335"/>
      <c r="I17" s="335"/>
      <c r="J17" s="335"/>
      <c r="K17" s="335"/>
      <c r="L17" s="335"/>
      <c r="M17" s="335"/>
      <c r="N17" s="335"/>
      <c r="O17" s="336"/>
      <c r="P17" s="337"/>
    </row>
    <row r="18" spans="1:16" ht="30" customHeight="1" x14ac:dyDescent="0.15">
      <c r="A18" s="323"/>
      <c r="B18" s="340"/>
      <c r="C18" s="352" t="s">
        <v>609</v>
      </c>
      <c r="D18" s="352"/>
      <c r="E18" s="353"/>
      <c r="F18" s="335"/>
      <c r="G18" s="335"/>
      <c r="H18" s="335"/>
      <c r="I18" s="335"/>
      <c r="J18" s="335"/>
      <c r="K18" s="335"/>
      <c r="L18" s="335"/>
      <c r="M18" s="335"/>
      <c r="N18" s="335"/>
      <c r="O18" s="336"/>
      <c r="P18" s="337"/>
    </row>
    <row r="19" spans="1:16" ht="30" customHeight="1" x14ac:dyDescent="0.15">
      <c r="A19" s="323"/>
      <c r="B19" s="354"/>
      <c r="C19" s="591" t="s">
        <v>610</v>
      </c>
      <c r="D19" s="589"/>
      <c r="E19" s="590"/>
      <c r="F19" s="355"/>
      <c r="G19" s="355"/>
      <c r="H19" s="355"/>
      <c r="I19" s="355"/>
      <c r="J19" s="355"/>
      <c r="K19" s="355"/>
      <c r="L19" s="355"/>
      <c r="M19" s="355"/>
      <c r="N19" s="355"/>
      <c r="O19" s="356"/>
      <c r="P19" s="357"/>
    </row>
    <row r="20" spans="1:16" ht="30" customHeight="1" x14ac:dyDescent="0.15">
      <c r="A20" s="323"/>
      <c r="B20" s="330" t="s">
        <v>611</v>
      </c>
      <c r="C20" s="330"/>
      <c r="D20" s="331"/>
      <c r="E20" s="326"/>
      <c r="F20" s="358"/>
      <c r="G20" s="335"/>
      <c r="H20" s="335"/>
      <c r="I20" s="335"/>
      <c r="J20" s="335"/>
      <c r="K20" s="335"/>
      <c r="L20" s="335"/>
      <c r="M20" s="335"/>
      <c r="N20" s="335"/>
      <c r="O20" s="336"/>
      <c r="P20" s="337"/>
    </row>
    <row r="21" spans="1:16" ht="30" customHeight="1" x14ac:dyDescent="0.15">
      <c r="A21" s="323"/>
      <c r="B21" s="359"/>
      <c r="C21" s="349"/>
      <c r="D21" s="346" t="s">
        <v>612</v>
      </c>
      <c r="E21" s="360"/>
      <c r="F21" s="327"/>
      <c r="G21" s="327"/>
      <c r="H21" s="327"/>
      <c r="I21" s="327"/>
      <c r="J21" s="327"/>
      <c r="K21" s="327"/>
      <c r="L21" s="327"/>
      <c r="M21" s="327"/>
      <c r="N21" s="327"/>
      <c r="O21" s="328"/>
      <c r="P21" s="329"/>
    </row>
    <row r="22" spans="1:16" ht="30" customHeight="1" x14ac:dyDescent="0.15">
      <c r="A22" s="323"/>
      <c r="B22" s="342"/>
      <c r="C22" s="345"/>
      <c r="D22" s="589" t="s">
        <v>606</v>
      </c>
      <c r="E22" s="590"/>
      <c r="F22" s="335"/>
      <c r="G22" s="335"/>
      <c r="H22" s="335"/>
      <c r="I22" s="335"/>
      <c r="J22" s="335"/>
      <c r="K22" s="335"/>
      <c r="L22" s="335"/>
      <c r="M22" s="335"/>
      <c r="N22" s="335"/>
      <c r="O22" s="336"/>
      <c r="P22" s="337"/>
    </row>
    <row r="23" spans="1:16" ht="30" customHeight="1" x14ac:dyDescent="0.15">
      <c r="A23" s="323"/>
      <c r="B23" s="342"/>
      <c r="C23" s="349" t="s">
        <v>607</v>
      </c>
      <c r="D23" s="361"/>
      <c r="E23" s="350"/>
      <c r="F23" s="335"/>
      <c r="G23" s="335"/>
      <c r="H23" s="335"/>
      <c r="I23" s="335"/>
      <c r="J23" s="335"/>
      <c r="K23" s="335"/>
      <c r="L23" s="335"/>
      <c r="M23" s="335"/>
      <c r="N23" s="335"/>
      <c r="O23" s="336"/>
      <c r="P23" s="337"/>
    </row>
    <row r="24" spans="1:16" ht="30" customHeight="1" x14ac:dyDescent="0.15">
      <c r="A24" s="323"/>
      <c r="B24" s="342"/>
      <c r="C24" s="349" t="s">
        <v>608</v>
      </c>
      <c r="D24" s="349"/>
      <c r="E24" s="351"/>
      <c r="F24" s="335"/>
      <c r="G24" s="335"/>
      <c r="H24" s="335"/>
      <c r="I24" s="335"/>
      <c r="J24" s="335"/>
      <c r="K24" s="335"/>
      <c r="L24" s="335"/>
      <c r="M24" s="335"/>
      <c r="N24" s="335"/>
      <c r="O24" s="336"/>
      <c r="P24" s="337"/>
    </row>
    <row r="25" spans="1:16" ht="30" customHeight="1" x14ac:dyDescent="0.15">
      <c r="A25" s="323"/>
      <c r="B25" s="340"/>
      <c r="C25" s="352" t="s">
        <v>609</v>
      </c>
      <c r="D25" s="352"/>
      <c r="E25" s="353"/>
      <c r="F25" s="335"/>
      <c r="G25" s="335"/>
      <c r="H25" s="335"/>
      <c r="I25" s="335"/>
      <c r="J25" s="335"/>
      <c r="K25" s="335"/>
      <c r="L25" s="335"/>
      <c r="M25" s="335"/>
      <c r="N25" s="335"/>
      <c r="O25" s="336"/>
      <c r="P25" s="337"/>
    </row>
    <row r="26" spans="1:16" ht="30" customHeight="1" x14ac:dyDescent="0.15">
      <c r="A26" s="323"/>
      <c r="B26" s="354"/>
      <c r="C26" s="589" t="s">
        <v>613</v>
      </c>
      <c r="D26" s="589"/>
      <c r="E26" s="590"/>
      <c r="F26" s="355"/>
      <c r="G26" s="355"/>
      <c r="H26" s="355"/>
      <c r="I26" s="355"/>
      <c r="J26" s="355"/>
      <c r="K26" s="355"/>
      <c r="L26" s="355"/>
      <c r="M26" s="355"/>
      <c r="N26" s="355"/>
      <c r="O26" s="356"/>
      <c r="P26" s="357"/>
    </row>
    <row r="27" spans="1:16" ht="30" customHeight="1" thickBot="1" x14ac:dyDescent="0.2">
      <c r="A27" s="323"/>
      <c r="B27" s="330" t="s">
        <v>614</v>
      </c>
      <c r="C27" s="330"/>
      <c r="D27" s="362"/>
      <c r="E27" s="363"/>
      <c r="F27" s="355"/>
      <c r="G27" s="355"/>
      <c r="H27" s="355"/>
      <c r="I27" s="355"/>
      <c r="J27" s="355"/>
      <c r="K27" s="355"/>
      <c r="L27" s="355"/>
      <c r="M27" s="355"/>
      <c r="N27" s="355"/>
      <c r="O27" s="356"/>
      <c r="P27" s="357"/>
    </row>
    <row r="28" spans="1:16" ht="30" customHeight="1" thickTop="1" thickBot="1" x14ac:dyDescent="0.2">
      <c r="A28" s="323"/>
      <c r="B28" s="577" t="s">
        <v>615</v>
      </c>
      <c r="C28" s="578"/>
      <c r="D28" s="578"/>
      <c r="E28" s="579"/>
      <c r="F28" s="364"/>
      <c r="G28" s="364"/>
      <c r="H28" s="364"/>
      <c r="I28" s="364"/>
      <c r="J28" s="364"/>
      <c r="K28" s="364"/>
      <c r="L28" s="364"/>
      <c r="M28" s="364"/>
      <c r="N28" s="364"/>
      <c r="O28" s="365"/>
      <c r="P28" s="366"/>
    </row>
    <row r="29" spans="1:16" x14ac:dyDescent="0.15">
      <c r="B29" s="319"/>
      <c r="C29" s="319"/>
      <c r="D29" s="319"/>
      <c r="E29" s="319"/>
      <c r="F29" s="319"/>
      <c r="G29" s="319"/>
      <c r="H29" s="319"/>
      <c r="I29" s="319"/>
      <c r="J29" s="319"/>
      <c r="K29" s="319"/>
      <c r="L29" s="319"/>
      <c r="M29" s="319"/>
      <c r="N29" s="319"/>
      <c r="O29" s="319"/>
      <c r="P29" s="319"/>
    </row>
    <row r="30" spans="1:16" s="367" customFormat="1" ht="15" customHeight="1" x14ac:dyDescent="0.15">
      <c r="B30" s="368" t="s">
        <v>616</v>
      </c>
      <c r="C30" s="369" t="s">
        <v>617</v>
      </c>
      <c r="D30" s="319"/>
    </row>
    <row r="31" spans="1:16" s="367" customFormat="1" ht="15" customHeight="1" x14ac:dyDescent="0.15">
      <c r="B31" s="368" t="s">
        <v>616</v>
      </c>
      <c r="C31" s="369" t="s">
        <v>618</v>
      </c>
      <c r="D31" s="319"/>
    </row>
    <row r="32" spans="1:16" s="367" customFormat="1" ht="15" customHeight="1" x14ac:dyDescent="0.15">
      <c r="B32" s="368" t="s">
        <v>616</v>
      </c>
      <c r="C32" s="332" t="s">
        <v>619</v>
      </c>
      <c r="D32" s="319"/>
    </row>
    <row r="33" spans="2:3" x14ac:dyDescent="0.15">
      <c r="B33" s="367"/>
      <c r="C33" s="367"/>
    </row>
  </sheetData>
  <mergeCells count="9">
    <mergeCell ref="B28:E28"/>
    <mergeCell ref="B4:D5"/>
    <mergeCell ref="E4:E5"/>
    <mergeCell ref="F4:O4"/>
    <mergeCell ref="P4:P5"/>
    <mergeCell ref="D15:E15"/>
    <mergeCell ref="C19:E19"/>
    <mergeCell ref="D22:E22"/>
    <mergeCell ref="C26:E26"/>
  </mergeCells>
  <phoneticPr fontId="2"/>
  <printOptions horizontalCentered="1"/>
  <pageMargins left="0.78740157480314965" right="0.78740157480314965" top="1.299212598425197" bottom="0.51181102362204722"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30"/>
  <sheetViews>
    <sheetView showGridLines="0" zoomScale="85" zoomScaleNormal="85" zoomScaleSheetLayoutView="100" workbookViewId="0">
      <selection activeCell="B10" sqref="B10:I10"/>
    </sheetView>
  </sheetViews>
  <sheetFormatPr defaultRowHeight="13.5" x14ac:dyDescent="0.15"/>
  <cols>
    <col min="1" max="1" width="9" style="1"/>
    <col min="2" max="2" width="6.625" style="1" customWidth="1"/>
    <col min="3" max="6" width="10.625" style="1" customWidth="1"/>
    <col min="7" max="8" width="9.375" style="1" customWidth="1"/>
    <col min="9" max="9" width="19.625" style="1" customWidth="1"/>
    <col min="10" max="10" width="9" style="1" customWidth="1"/>
    <col min="11" max="16384" width="9" style="1"/>
  </cols>
  <sheetData>
    <row r="3" spans="2:9" x14ac:dyDescent="0.15">
      <c r="I3" s="9" t="s">
        <v>25</v>
      </c>
    </row>
    <row r="5" spans="2:9" x14ac:dyDescent="0.15">
      <c r="H5" s="377" t="s">
        <v>18</v>
      </c>
      <c r="I5" s="377"/>
    </row>
    <row r="7" spans="2:9" x14ac:dyDescent="0.15">
      <c r="B7" s="2" t="s">
        <v>16</v>
      </c>
      <c r="C7" s="2"/>
      <c r="D7" s="2"/>
      <c r="E7" s="2"/>
    </row>
    <row r="8" spans="2:9" x14ac:dyDescent="0.15">
      <c r="B8" s="2" t="s">
        <v>17</v>
      </c>
      <c r="C8" s="2"/>
      <c r="D8" s="2"/>
      <c r="E8" s="2"/>
    </row>
    <row r="10" spans="2:9" ht="26.25" customHeight="1" x14ac:dyDescent="0.15">
      <c r="B10" s="378" t="s">
        <v>19</v>
      </c>
      <c r="C10" s="378"/>
      <c r="D10" s="378"/>
      <c r="E10" s="378"/>
      <c r="F10" s="378"/>
      <c r="G10" s="378"/>
      <c r="H10" s="378"/>
      <c r="I10" s="378"/>
    </row>
    <row r="11" spans="2:9" ht="13.5" customHeight="1" x14ac:dyDescent="0.15">
      <c r="B11" s="3"/>
      <c r="C11" s="3"/>
      <c r="D11" s="3"/>
      <c r="E11" s="3"/>
      <c r="F11" s="3"/>
      <c r="G11" s="3"/>
      <c r="H11" s="3"/>
      <c r="I11" s="3"/>
    </row>
    <row r="12" spans="2:9" ht="13.5" customHeight="1" x14ac:dyDescent="0.15">
      <c r="B12" s="387" t="s">
        <v>26</v>
      </c>
      <c r="C12" s="387"/>
      <c r="D12" s="387"/>
      <c r="E12" s="387"/>
      <c r="F12" s="387"/>
      <c r="G12" s="387"/>
      <c r="H12" s="387"/>
      <c r="I12" s="387"/>
    </row>
    <row r="13" spans="2:9" ht="13.5" customHeight="1" x14ac:dyDescent="0.15">
      <c r="B13" s="387"/>
      <c r="C13" s="387"/>
      <c r="D13" s="387"/>
      <c r="E13" s="387"/>
      <c r="F13" s="387"/>
      <c r="G13" s="387"/>
      <c r="H13" s="387"/>
      <c r="I13" s="387"/>
    </row>
    <row r="15" spans="2:9" x14ac:dyDescent="0.15">
      <c r="B15" s="379" t="s">
        <v>5</v>
      </c>
      <c r="C15" s="379"/>
      <c r="D15" s="380"/>
      <c r="E15" s="380"/>
      <c r="F15" s="380"/>
      <c r="G15" s="380"/>
      <c r="H15" s="380"/>
      <c r="I15" s="380"/>
    </row>
    <row r="16" spans="2:9" x14ac:dyDescent="0.15">
      <c r="B16" s="379" t="s">
        <v>7</v>
      </c>
      <c r="C16" s="379"/>
      <c r="D16" s="380"/>
      <c r="E16" s="380"/>
      <c r="F16" s="380"/>
      <c r="G16" s="380"/>
      <c r="H16" s="380"/>
      <c r="I16" s="380"/>
    </row>
    <row r="17" spans="2:9" x14ac:dyDescent="0.15">
      <c r="B17" s="379" t="s">
        <v>6</v>
      </c>
      <c r="C17" s="379"/>
      <c r="D17" s="380"/>
      <c r="E17" s="380"/>
      <c r="F17" s="380"/>
      <c r="G17" s="380"/>
      <c r="H17" s="380"/>
      <c r="I17" s="380"/>
    </row>
    <row r="18" spans="2:9" x14ac:dyDescent="0.15">
      <c r="B18" s="379" t="s">
        <v>4</v>
      </c>
      <c r="C18" s="379"/>
      <c r="D18" s="380"/>
      <c r="E18" s="380"/>
      <c r="F18" s="380"/>
      <c r="G18" s="380"/>
      <c r="H18" s="380"/>
      <c r="I18" s="380"/>
    </row>
    <row r="19" spans="2:9" x14ac:dyDescent="0.15">
      <c r="B19" s="379" t="s">
        <v>2</v>
      </c>
      <c r="C19" s="379"/>
      <c r="D19" s="380"/>
      <c r="E19" s="380"/>
      <c r="F19" s="380"/>
      <c r="G19" s="380"/>
      <c r="H19" s="380"/>
      <c r="I19" s="380"/>
    </row>
    <row r="20" spans="2:9" x14ac:dyDescent="0.15">
      <c r="B20" s="379" t="s">
        <v>15</v>
      </c>
      <c r="C20" s="379"/>
      <c r="D20" s="380"/>
      <c r="E20" s="380"/>
      <c r="F20" s="380"/>
      <c r="G20" s="380"/>
      <c r="H20" s="380"/>
      <c r="I20" s="380"/>
    </row>
    <row r="21" spans="2:9" x14ac:dyDescent="0.15">
      <c r="B21" s="379" t="s">
        <v>0</v>
      </c>
      <c r="C21" s="379"/>
      <c r="D21" s="388"/>
      <c r="E21" s="388"/>
      <c r="F21" s="388"/>
      <c r="G21" s="388"/>
      <c r="H21" s="388"/>
      <c r="I21" s="388"/>
    </row>
    <row r="23" spans="2:9" x14ac:dyDescent="0.15">
      <c r="B23" s="4" t="s">
        <v>8</v>
      </c>
      <c r="C23" s="4" t="s">
        <v>9</v>
      </c>
      <c r="D23" s="4" t="s">
        <v>10</v>
      </c>
      <c r="E23" s="4" t="s">
        <v>14</v>
      </c>
      <c r="F23" s="4" t="s">
        <v>13</v>
      </c>
      <c r="G23" s="389" t="s">
        <v>3</v>
      </c>
      <c r="H23" s="390"/>
      <c r="I23" s="391"/>
    </row>
    <row r="24" spans="2:9" ht="99.95" customHeight="1" x14ac:dyDescent="0.15">
      <c r="B24" s="5" t="s">
        <v>12</v>
      </c>
      <c r="C24" s="6" t="s">
        <v>20</v>
      </c>
      <c r="D24" s="4">
        <v>11</v>
      </c>
      <c r="E24" s="6" t="s">
        <v>21</v>
      </c>
      <c r="F24" s="7" t="s">
        <v>22</v>
      </c>
      <c r="G24" s="381" t="s">
        <v>23</v>
      </c>
      <c r="H24" s="381"/>
      <c r="I24" s="381"/>
    </row>
    <row r="25" spans="2:9" ht="99.95" customHeight="1" x14ac:dyDescent="0.15">
      <c r="B25" s="5">
        <v>2</v>
      </c>
      <c r="C25" s="6"/>
      <c r="D25" s="4"/>
      <c r="E25" s="6"/>
      <c r="F25" s="8"/>
      <c r="G25" s="381"/>
      <c r="H25" s="381"/>
      <c r="I25" s="381"/>
    </row>
    <row r="26" spans="2:9" ht="99.95" customHeight="1" x14ac:dyDescent="0.15">
      <c r="B26" s="4">
        <v>3</v>
      </c>
      <c r="C26" s="6"/>
      <c r="D26" s="4"/>
      <c r="E26" s="6"/>
      <c r="F26" s="8"/>
      <c r="G26" s="382"/>
      <c r="H26" s="383"/>
      <c r="I26" s="384"/>
    </row>
    <row r="27" spans="2:9" ht="99.95" customHeight="1" x14ac:dyDescent="0.15">
      <c r="B27" s="4">
        <v>4</v>
      </c>
      <c r="C27" s="6"/>
      <c r="D27" s="4"/>
      <c r="E27" s="6"/>
      <c r="F27" s="8"/>
      <c r="G27" s="382"/>
      <c r="H27" s="385"/>
      <c r="I27" s="386"/>
    </row>
    <row r="28" spans="2:9" x14ac:dyDescent="0.15">
      <c r="B28" s="2" t="s">
        <v>1</v>
      </c>
    </row>
    <row r="29" spans="2:9" x14ac:dyDescent="0.15">
      <c r="B29" s="2" t="s">
        <v>11</v>
      </c>
    </row>
    <row r="30" spans="2:9" x14ac:dyDescent="0.15">
      <c r="B30" s="2" t="s">
        <v>24</v>
      </c>
    </row>
  </sheetData>
  <mergeCells count="22">
    <mergeCell ref="G24:I24"/>
    <mergeCell ref="G26:I26"/>
    <mergeCell ref="G27:I27"/>
    <mergeCell ref="B12:I13"/>
    <mergeCell ref="G25:I25"/>
    <mergeCell ref="B20:C20"/>
    <mergeCell ref="D20:I20"/>
    <mergeCell ref="B21:C21"/>
    <mergeCell ref="D21:I21"/>
    <mergeCell ref="G23:I23"/>
    <mergeCell ref="B17:C17"/>
    <mergeCell ref="D17:I17"/>
    <mergeCell ref="B18:C18"/>
    <mergeCell ref="D18:I18"/>
    <mergeCell ref="B19:C19"/>
    <mergeCell ref="D19:I19"/>
    <mergeCell ref="H5:I5"/>
    <mergeCell ref="B10:I10"/>
    <mergeCell ref="B15:C15"/>
    <mergeCell ref="D15:I15"/>
    <mergeCell ref="B16:C16"/>
    <mergeCell ref="D16:I16"/>
  </mergeCells>
  <phoneticPr fontId="2"/>
  <pageMargins left="0.70866141732283472" right="0.70866141732283472" top="0.74803149606299213" bottom="0.74803149606299213" header="0.31496062992125984" footer="0.31496062992125984"/>
  <pageSetup paperSize="9" scale="8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D6E79-11B1-484B-9DCA-7AB014ADE354}">
  <dimension ref="B1:I57"/>
  <sheetViews>
    <sheetView showGridLines="0" zoomScaleNormal="100" zoomScaleSheetLayoutView="80" workbookViewId="0">
      <selection activeCell="D31" sqref="D31"/>
    </sheetView>
  </sheetViews>
  <sheetFormatPr defaultColWidth="8" defaultRowHeight="15" customHeight="1" outlineLevelRow="1" x14ac:dyDescent="0.15"/>
  <cols>
    <col min="1" max="1" width="8" style="13"/>
    <col min="2" max="2" width="16.625" style="10" customWidth="1"/>
    <col min="3" max="3" width="5.5" style="11" customWidth="1"/>
    <col min="4" max="4" width="19.75" style="12" customWidth="1"/>
    <col min="5" max="5" width="8.5" style="10" customWidth="1"/>
    <col min="6" max="6" width="8.5" style="13" bestFit="1" customWidth="1"/>
    <col min="7" max="7" width="29.875" style="10" customWidth="1"/>
    <col min="8" max="16384" width="8" style="13"/>
  </cols>
  <sheetData>
    <row r="1" spans="2:9" ht="15" customHeight="1" x14ac:dyDescent="0.15">
      <c r="G1" s="9" t="s">
        <v>585</v>
      </c>
    </row>
    <row r="2" spans="2:9" ht="15" customHeight="1" x14ac:dyDescent="0.15">
      <c r="B2" s="14" t="s">
        <v>27</v>
      </c>
      <c r="G2" s="13"/>
    </row>
    <row r="3" spans="2:9" ht="16.5" customHeight="1" x14ac:dyDescent="0.15">
      <c r="B3" s="15" t="s">
        <v>28</v>
      </c>
      <c r="C3" s="16" t="s">
        <v>29</v>
      </c>
      <c r="D3" s="392" t="s">
        <v>30</v>
      </c>
      <c r="E3" s="393"/>
      <c r="F3" s="15" t="s">
        <v>31</v>
      </c>
      <c r="G3" s="15" t="s">
        <v>32</v>
      </c>
      <c r="I3" s="13" t="s">
        <v>33</v>
      </c>
    </row>
    <row r="4" spans="2:9" ht="16.5" customHeight="1" x14ac:dyDescent="0.15">
      <c r="B4" s="394" t="s">
        <v>34</v>
      </c>
      <c r="C4" s="17" t="s">
        <v>35</v>
      </c>
      <c r="D4" s="18" t="s">
        <v>36</v>
      </c>
      <c r="E4" s="19" t="s">
        <v>37</v>
      </c>
      <c r="F4" s="20">
        <v>18436</v>
      </c>
      <c r="G4" s="21"/>
      <c r="I4" s="13" t="s">
        <v>38</v>
      </c>
    </row>
    <row r="5" spans="2:9" ht="16.5" customHeight="1" x14ac:dyDescent="0.15">
      <c r="B5" s="395"/>
      <c r="C5" s="17" t="s">
        <v>39</v>
      </c>
      <c r="D5" s="18" t="s">
        <v>40</v>
      </c>
      <c r="E5" s="19" t="s">
        <v>37</v>
      </c>
      <c r="F5" s="20">
        <v>18436</v>
      </c>
      <c r="G5" s="21"/>
      <c r="I5" s="13" t="s">
        <v>38</v>
      </c>
    </row>
    <row r="6" spans="2:9" ht="16.5" customHeight="1" x14ac:dyDescent="0.15">
      <c r="B6" s="395"/>
      <c r="C6" s="17" t="s">
        <v>41</v>
      </c>
      <c r="D6" s="18" t="s">
        <v>42</v>
      </c>
      <c r="E6" s="19" t="s">
        <v>43</v>
      </c>
      <c r="F6" s="22">
        <v>19.8</v>
      </c>
      <c r="G6" s="23"/>
      <c r="I6" s="13" t="s">
        <v>44</v>
      </c>
    </row>
    <row r="7" spans="2:9" ht="16.5" customHeight="1" x14ac:dyDescent="0.15">
      <c r="B7" s="395"/>
      <c r="C7" s="17" t="s">
        <v>45</v>
      </c>
      <c r="D7" s="18" t="s">
        <v>46</v>
      </c>
      <c r="E7" s="19" t="s">
        <v>47</v>
      </c>
      <c r="F7" s="22">
        <v>1.8</v>
      </c>
      <c r="G7" s="23"/>
      <c r="I7" s="13" t="s">
        <v>48</v>
      </c>
    </row>
    <row r="8" spans="2:9" ht="16.5" customHeight="1" x14ac:dyDescent="0.15">
      <c r="B8" s="395"/>
      <c r="C8" s="17" t="s">
        <v>49</v>
      </c>
      <c r="D8" s="18" t="s">
        <v>50</v>
      </c>
      <c r="E8" s="19" t="s">
        <v>51</v>
      </c>
      <c r="F8" s="22">
        <v>6.9</v>
      </c>
      <c r="G8" s="24"/>
      <c r="I8" s="13" t="s">
        <v>44</v>
      </c>
    </row>
    <row r="9" spans="2:9" ht="16.5" customHeight="1" outlineLevel="1" thickBot="1" x14ac:dyDescent="0.2">
      <c r="B9" s="395"/>
      <c r="C9" s="17" t="s">
        <v>52</v>
      </c>
      <c r="D9" s="25" t="s">
        <v>53</v>
      </c>
      <c r="E9" s="19" t="s">
        <v>51</v>
      </c>
      <c r="F9" s="22">
        <v>1.5</v>
      </c>
      <c r="G9" s="23"/>
      <c r="I9" s="13" t="s">
        <v>54</v>
      </c>
    </row>
    <row r="10" spans="2:9" ht="16.5" customHeight="1" thickTop="1" x14ac:dyDescent="0.15">
      <c r="B10" s="26"/>
      <c r="C10" s="27"/>
      <c r="D10" s="28"/>
      <c r="E10" s="29"/>
      <c r="F10" s="30"/>
      <c r="G10" s="31"/>
    </row>
    <row r="11" spans="2:9" ht="16.5" customHeight="1" x14ac:dyDescent="0.15">
      <c r="B11" s="32" t="s">
        <v>55</v>
      </c>
      <c r="C11" s="17"/>
      <c r="D11" s="33"/>
      <c r="E11" s="34"/>
      <c r="F11" s="35"/>
      <c r="G11" s="36"/>
    </row>
    <row r="12" spans="2:9" ht="16.5" customHeight="1" x14ac:dyDescent="0.15">
      <c r="B12" s="32" t="s">
        <v>56</v>
      </c>
      <c r="C12" s="17" t="s">
        <v>57</v>
      </c>
      <c r="D12" s="33" t="s">
        <v>58</v>
      </c>
      <c r="E12" s="34" t="s">
        <v>37</v>
      </c>
      <c r="F12" s="35"/>
      <c r="G12" s="36"/>
    </row>
    <row r="13" spans="2:9" ht="16.5" customHeight="1" x14ac:dyDescent="0.15">
      <c r="B13" s="32" t="s">
        <v>59</v>
      </c>
      <c r="C13" s="37" t="s">
        <v>60</v>
      </c>
      <c r="D13" s="33" t="s">
        <v>61</v>
      </c>
      <c r="E13" s="34" t="s">
        <v>37</v>
      </c>
      <c r="F13" s="35"/>
      <c r="G13" s="36"/>
    </row>
    <row r="14" spans="2:9" ht="16.5" customHeight="1" x14ac:dyDescent="0.15">
      <c r="B14" s="32"/>
      <c r="C14" s="17"/>
      <c r="D14" s="33"/>
      <c r="E14" s="34"/>
      <c r="F14" s="35"/>
      <c r="G14" s="38"/>
    </row>
    <row r="15" spans="2:9" ht="16.5" customHeight="1" x14ac:dyDescent="0.15">
      <c r="B15" s="39"/>
      <c r="C15" s="17"/>
      <c r="D15" s="40"/>
      <c r="E15" s="41"/>
      <c r="F15" s="42"/>
      <c r="G15" s="43"/>
    </row>
    <row r="16" spans="2:9" ht="16.5" customHeight="1" x14ac:dyDescent="0.15">
      <c r="B16" s="44"/>
      <c r="C16" s="17"/>
      <c r="D16" s="40"/>
      <c r="E16" s="34"/>
      <c r="F16" s="42"/>
      <c r="G16" s="43"/>
    </row>
    <row r="17" spans="2:7" ht="16.5" customHeight="1" x14ac:dyDescent="0.15">
      <c r="B17" s="44"/>
      <c r="C17" s="45"/>
      <c r="D17" s="46"/>
      <c r="E17" s="41"/>
      <c r="F17" s="42"/>
      <c r="G17" s="43"/>
    </row>
    <row r="18" spans="2:7" ht="16.5" customHeight="1" x14ac:dyDescent="0.15">
      <c r="B18" s="39"/>
      <c r="C18" s="37"/>
      <c r="D18" s="47"/>
      <c r="E18" s="34"/>
      <c r="F18" s="48"/>
      <c r="G18" s="38"/>
    </row>
    <row r="19" spans="2:7" ht="16.5" customHeight="1" x14ac:dyDescent="0.15">
      <c r="B19" s="49"/>
      <c r="C19" s="17"/>
      <c r="D19" s="47"/>
      <c r="E19" s="34"/>
      <c r="F19" s="50"/>
      <c r="G19" s="51"/>
    </row>
    <row r="20" spans="2:7" ht="16.5" customHeight="1" x14ac:dyDescent="0.15">
      <c r="B20" s="39"/>
      <c r="C20" s="37"/>
      <c r="D20" s="47"/>
      <c r="E20" s="34"/>
      <c r="F20" s="52"/>
      <c r="G20" s="53"/>
    </row>
    <row r="21" spans="2:7" ht="16.5" customHeight="1" x14ac:dyDescent="0.15">
      <c r="B21" s="39"/>
      <c r="C21" s="17"/>
      <c r="D21" s="47"/>
      <c r="E21" s="34"/>
      <c r="F21" s="52"/>
      <c r="G21" s="53"/>
    </row>
    <row r="22" spans="2:7" ht="16.5" customHeight="1" x14ac:dyDescent="0.15">
      <c r="B22" s="39"/>
      <c r="C22" s="37"/>
      <c r="D22" s="47"/>
      <c r="E22" s="34"/>
      <c r="F22" s="48"/>
      <c r="G22" s="38"/>
    </row>
    <row r="23" spans="2:7" ht="16.5" customHeight="1" x14ac:dyDescent="0.15">
      <c r="B23" s="39"/>
      <c r="C23" s="17"/>
      <c r="D23" s="47"/>
      <c r="E23" s="34"/>
      <c r="F23" s="48"/>
      <c r="G23" s="38"/>
    </row>
    <row r="24" spans="2:7" ht="16.5" customHeight="1" x14ac:dyDescent="0.15">
      <c r="B24" s="39"/>
      <c r="C24" s="37"/>
      <c r="D24" s="47"/>
      <c r="E24" s="34"/>
      <c r="F24" s="48"/>
      <c r="G24" s="38"/>
    </row>
    <row r="25" spans="2:7" ht="16.5" customHeight="1" x14ac:dyDescent="0.15">
      <c r="B25" s="39"/>
      <c r="C25" s="17"/>
      <c r="D25" s="47"/>
      <c r="E25" s="34"/>
      <c r="F25" s="54"/>
      <c r="G25" s="55"/>
    </row>
    <row r="26" spans="2:7" ht="16.5" customHeight="1" x14ac:dyDescent="0.15">
      <c r="B26" s="39"/>
      <c r="C26" s="37"/>
      <c r="D26" s="47"/>
      <c r="E26" s="34"/>
      <c r="F26" s="54"/>
      <c r="G26" s="55"/>
    </row>
    <row r="27" spans="2:7" ht="16.5" customHeight="1" x14ac:dyDescent="0.15">
      <c r="B27" s="39"/>
      <c r="C27" s="17"/>
      <c r="D27" s="47"/>
      <c r="E27" s="34"/>
      <c r="F27" s="56"/>
      <c r="G27" s="57"/>
    </row>
    <row r="28" spans="2:7" ht="16.5" customHeight="1" x14ac:dyDescent="0.15">
      <c r="B28" s="39"/>
      <c r="C28" s="37"/>
      <c r="D28" s="47"/>
      <c r="E28" s="34"/>
      <c r="F28" s="56"/>
      <c r="G28" s="57"/>
    </row>
    <row r="29" spans="2:7" ht="16.5" customHeight="1" x14ac:dyDescent="0.15">
      <c r="B29" s="39"/>
      <c r="C29" s="17"/>
      <c r="D29" s="47"/>
      <c r="E29" s="34"/>
      <c r="F29" s="58"/>
      <c r="G29" s="59"/>
    </row>
    <row r="30" spans="2:7" ht="16.5" customHeight="1" x14ac:dyDescent="0.15">
      <c r="B30" s="39"/>
      <c r="C30" s="37"/>
      <c r="D30" s="47"/>
      <c r="E30" s="34"/>
      <c r="F30" s="48"/>
      <c r="G30" s="38"/>
    </row>
    <row r="31" spans="2:7" ht="16.5" customHeight="1" x14ac:dyDescent="0.15">
      <c r="B31" s="39"/>
      <c r="C31" s="17"/>
      <c r="D31" s="60"/>
      <c r="E31" s="19"/>
      <c r="F31" s="56"/>
      <c r="G31" s="57"/>
    </row>
    <row r="32" spans="2:7" ht="16.5" customHeight="1" x14ac:dyDescent="0.15">
      <c r="B32" s="39"/>
      <c r="C32" s="37"/>
      <c r="D32" s="60"/>
      <c r="E32" s="34"/>
      <c r="F32" s="61"/>
      <c r="G32" s="39"/>
    </row>
    <row r="33" spans="2:7" ht="16.5" customHeight="1" x14ac:dyDescent="0.15">
      <c r="B33" s="39"/>
      <c r="C33" s="17"/>
      <c r="D33" s="47"/>
      <c r="E33" s="34"/>
      <c r="F33" s="62"/>
      <c r="G33" s="63"/>
    </row>
    <row r="34" spans="2:7" ht="16.5" customHeight="1" x14ac:dyDescent="0.15">
      <c r="B34" s="39"/>
      <c r="C34" s="37"/>
      <c r="D34" s="47"/>
      <c r="E34" s="34"/>
      <c r="F34" s="48"/>
      <c r="G34" s="38"/>
    </row>
    <row r="35" spans="2:7" ht="16.5" customHeight="1" x14ac:dyDescent="0.15">
      <c r="B35" s="49"/>
      <c r="C35" s="16"/>
      <c r="D35" s="47"/>
      <c r="E35" s="19"/>
      <c r="F35" s="64"/>
      <c r="G35" s="65"/>
    </row>
    <row r="36" spans="2:7" ht="20.100000000000001" customHeight="1" x14ac:dyDescent="0.15">
      <c r="B36" s="10" t="s">
        <v>62</v>
      </c>
      <c r="C36" s="66"/>
      <c r="D36" s="67"/>
      <c r="F36" s="68"/>
    </row>
    <row r="37" spans="2:7" ht="15" customHeight="1" x14ac:dyDescent="0.15">
      <c r="F37" s="68"/>
    </row>
    <row r="38" spans="2:7" ht="15" customHeight="1" x14ac:dyDescent="0.15">
      <c r="F38" s="68"/>
    </row>
    <row r="39" spans="2:7" ht="15" customHeight="1" x14ac:dyDescent="0.15">
      <c r="F39" s="68"/>
    </row>
    <row r="40" spans="2:7" ht="15" customHeight="1" x14ac:dyDescent="0.15">
      <c r="D40" s="69"/>
      <c r="F40" s="68"/>
    </row>
    <row r="41" spans="2:7" ht="15" customHeight="1" x14ac:dyDescent="0.15">
      <c r="D41" s="67"/>
      <c r="F41" s="70"/>
    </row>
    <row r="42" spans="2:7" ht="15" customHeight="1" x14ac:dyDescent="0.15">
      <c r="F42" s="68"/>
    </row>
    <row r="43" spans="2:7" ht="15" customHeight="1" x14ac:dyDescent="0.15">
      <c r="F43" s="68"/>
    </row>
    <row r="44" spans="2:7" ht="15" customHeight="1" x14ac:dyDescent="0.15">
      <c r="F44" s="68"/>
    </row>
    <row r="45" spans="2:7" ht="15" customHeight="1" x14ac:dyDescent="0.15">
      <c r="D45" s="69"/>
      <c r="F45" s="68"/>
    </row>
    <row r="46" spans="2:7" ht="15" customHeight="1" x14ac:dyDescent="0.15">
      <c r="D46" s="67"/>
      <c r="F46" s="70"/>
    </row>
    <row r="47" spans="2:7" ht="15" customHeight="1" x14ac:dyDescent="0.15">
      <c r="F47" s="68"/>
    </row>
    <row r="48" spans="2:7" ht="15" customHeight="1" x14ac:dyDescent="0.15">
      <c r="F48" s="68"/>
    </row>
    <row r="49" spans="4:6" ht="15" customHeight="1" x14ac:dyDescent="0.15">
      <c r="E49" s="71"/>
      <c r="F49" s="68"/>
    </row>
    <row r="50" spans="4:6" ht="15" customHeight="1" x14ac:dyDescent="0.15">
      <c r="E50" s="71"/>
      <c r="F50" s="72"/>
    </row>
    <row r="51" spans="4:6" ht="15" customHeight="1" x14ac:dyDescent="0.15">
      <c r="E51" s="71"/>
      <c r="F51" s="72"/>
    </row>
    <row r="52" spans="4:6" ht="15" customHeight="1" x14ac:dyDescent="0.15">
      <c r="D52" s="69"/>
      <c r="E52" s="71"/>
      <c r="F52" s="72"/>
    </row>
    <row r="53" spans="4:6" ht="15" customHeight="1" x14ac:dyDescent="0.15">
      <c r="D53" s="67"/>
      <c r="F53" s="70"/>
    </row>
    <row r="54" spans="4:6" ht="15" customHeight="1" x14ac:dyDescent="0.15">
      <c r="E54" s="71"/>
      <c r="F54" s="68"/>
    </row>
    <row r="55" spans="4:6" ht="15" customHeight="1" x14ac:dyDescent="0.15">
      <c r="F55" s="73"/>
    </row>
    <row r="56" spans="4:6" ht="15" customHeight="1" x14ac:dyDescent="0.15">
      <c r="F56" s="74"/>
    </row>
    <row r="57" spans="4:6" ht="15" customHeight="1" x14ac:dyDescent="0.15">
      <c r="D57" s="69"/>
      <c r="E57" s="71"/>
      <c r="F57" s="72"/>
    </row>
  </sheetData>
  <mergeCells count="2">
    <mergeCell ref="D3:E3"/>
    <mergeCell ref="B4:B9"/>
  </mergeCells>
  <phoneticPr fontId="2"/>
  <pageMargins left="0.59055118110236227" right="0.19685039370078741" top="0.59055118110236227" bottom="0.39370078740157483" header="0.39370078740157483" footer="0.51181102362204722"/>
  <pageSetup paperSize="9" orientation="portrait" copies="0" r:id="rId1"/>
  <headerFooter alignWithMargins="0">
    <oddHeader>&amp;L水収支計算書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E572B-0EC5-4286-91AC-B026B5840519}">
  <dimension ref="A1:O49"/>
  <sheetViews>
    <sheetView showGridLines="0" showZeros="0" zoomScaleNormal="100" zoomScaleSheetLayoutView="100" workbookViewId="0"/>
  </sheetViews>
  <sheetFormatPr defaultColWidth="9" defaultRowHeight="13.5" x14ac:dyDescent="0.15"/>
  <cols>
    <col min="1" max="1" width="2.875" style="75" customWidth="1"/>
    <col min="2" max="2" width="9.75" style="75" customWidth="1"/>
    <col min="3" max="3" width="28.625" style="75" customWidth="1"/>
    <col min="4" max="5" width="14.625" style="75" customWidth="1"/>
    <col min="6" max="6" width="17.375" style="75" customWidth="1"/>
    <col min="7" max="7" width="7.875" style="75" customWidth="1"/>
    <col min="8" max="9" width="9" style="75"/>
    <col min="10" max="10" width="17.375" style="75" hidden="1" customWidth="1"/>
    <col min="11" max="28" width="0" style="75" hidden="1" customWidth="1"/>
    <col min="29" max="16384" width="9" style="75"/>
  </cols>
  <sheetData>
    <row r="1" spans="1:10" ht="17.25" x14ac:dyDescent="0.15">
      <c r="A1" s="312" t="s">
        <v>588</v>
      </c>
      <c r="F1" s="9" t="s">
        <v>586</v>
      </c>
    </row>
    <row r="2" spans="1:10" x14ac:dyDescent="0.15">
      <c r="B2" s="76"/>
      <c r="C2" s="76"/>
      <c r="D2" s="76"/>
      <c r="E2" s="76"/>
    </row>
    <row r="3" spans="1:10" x14ac:dyDescent="0.15">
      <c r="A3" s="75" t="s">
        <v>63</v>
      </c>
      <c r="B3" s="76"/>
      <c r="C3" s="76"/>
      <c r="D3" s="76"/>
      <c r="E3" s="76"/>
      <c r="F3" s="76"/>
    </row>
    <row r="4" spans="1:10" x14ac:dyDescent="0.15">
      <c r="B4" s="402" t="s">
        <v>64</v>
      </c>
      <c r="C4" s="402"/>
      <c r="D4" s="402"/>
      <c r="E4" s="402"/>
      <c r="F4" s="402"/>
      <c r="G4" s="402"/>
    </row>
    <row r="5" spans="1:10" x14ac:dyDescent="0.15">
      <c r="B5" s="77" t="s">
        <v>65</v>
      </c>
    </row>
    <row r="6" spans="1:10" ht="16.5" customHeight="1" x14ac:dyDescent="0.15">
      <c r="B6" s="78" t="s">
        <v>66</v>
      </c>
    </row>
    <row r="7" spans="1:10" ht="30" customHeight="1" x14ac:dyDescent="0.15">
      <c r="B7" s="403" t="s">
        <v>67</v>
      </c>
      <c r="C7" s="403"/>
      <c r="D7" s="404" t="s">
        <v>68</v>
      </c>
      <c r="E7" s="405"/>
    </row>
    <row r="8" spans="1:10" ht="21.95" customHeight="1" x14ac:dyDescent="0.15">
      <c r="B8" s="79" t="s">
        <v>69</v>
      </c>
      <c r="C8" s="80" t="s">
        <v>70</v>
      </c>
      <c r="D8" s="396"/>
      <c r="E8" s="397"/>
      <c r="J8" s="78"/>
    </row>
    <row r="9" spans="1:10" ht="21.95" customHeight="1" x14ac:dyDescent="0.15">
      <c r="B9" s="79" t="s">
        <v>71</v>
      </c>
      <c r="C9" s="80" t="s">
        <v>72</v>
      </c>
      <c r="D9" s="396"/>
      <c r="E9" s="397"/>
    </row>
    <row r="10" spans="1:10" ht="21.95" customHeight="1" x14ac:dyDescent="0.15">
      <c r="B10" s="79" t="s">
        <v>73</v>
      </c>
      <c r="C10" s="80" t="s">
        <v>74</v>
      </c>
      <c r="D10" s="396"/>
      <c r="E10" s="397"/>
    </row>
    <row r="11" spans="1:10" ht="21.95" customHeight="1" x14ac:dyDescent="0.15">
      <c r="B11" s="79" t="s">
        <v>75</v>
      </c>
      <c r="C11" s="80" t="s">
        <v>76</v>
      </c>
      <c r="D11" s="396"/>
      <c r="E11" s="397"/>
    </row>
    <row r="12" spans="1:10" ht="21.95" customHeight="1" thickBot="1" x14ac:dyDescent="0.2">
      <c r="B12" s="81" t="s">
        <v>77</v>
      </c>
      <c r="C12" s="82" t="s">
        <v>78</v>
      </c>
      <c r="D12" s="398"/>
      <c r="E12" s="399"/>
    </row>
    <row r="13" spans="1:10" ht="21.95" customHeight="1" thickTop="1" x14ac:dyDescent="0.15">
      <c r="B13" s="83"/>
      <c r="C13" s="84" t="s">
        <v>79</v>
      </c>
      <c r="D13" s="400"/>
      <c r="E13" s="401"/>
    </row>
    <row r="14" spans="1:10" ht="9" customHeight="1" x14ac:dyDescent="0.15">
      <c r="B14" s="85"/>
      <c r="C14" s="86"/>
      <c r="D14" s="87"/>
    </row>
    <row r="15" spans="1:10" ht="16.5" customHeight="1" x14ac:dyDescent="0.15">
      <c r="B15" s="78" t="s">
        <v>80</v>
      </c>
    </row>
    <row r="16" spans="1:10" ht="9" customHeight="1" x14ac:dyDescent="0.15">
      <c r="B16" s="85"/>
      <c r="C16" s="86"/>
      <c r="D16" s="87"/>
    </row>
    <row r="17" spans="2:5" x14ac:dyDescent="0.15">
      <c r="B17" s="75" t="s">
        <v>81</v>
      </c>
    </row>
    <row r="18" spans="2:5" x14ac:dyDescent="0.15">
      <c r="B18" s="75" t="s">
        <v>82</v>
      </c>
    </row>
    <row r="19" spans="2:5" x14ac:dyDescent="0.15">
      <c r="B19" s="75" t="s">
        <v>83</v>
      </c>
    </row>
    <row r="20" spans="2:5" x14ac:dyDescent="0.15">
      <c r="B20" s="75" t="s">
        <v>84</v>
      </c>
    </row>
    <row r="21" spans="2:5" x14ac:dyDescent="0.15">
      <c r="B21" s="75" t="s">
        <v>85</v>
      </c>
    </row>
    <row r="22" spans="2:5" x14ac:dyDescent="0.15">
      <c r="B22" s="75" t="s">
        <v>86</v>
      </c>
    </row>
    <row r="23" spans="2:5" x14ac:dyDescent="0.15">
      <c r="B23" s="75" t="s">
        <v>87</v>
      </c>
    </row>
    <row r="24" spans="2:5" x14ac:dyDescent="0.15">
      <c r="B24" s="75" t="s">
        <v>88</v>
      </c>
    </row>
    <row r="25" spans="2:5" x14ac:dyDescent="0.15">
      <c r="B25" s="75" t="s">
        <v>89</v>
      </c>
      <c r="E25" s="88"/>
    </row>
    <row r="26" spans="2:5" x14ac:dyDescent="0.15">
      <c r="B26" s="75" t="s">
        <v>90</v>
      </c>
      <c r="E26" s="88"/>
    </row>
    <row r="27" spans="2:5" x14ac:dyDescent="0.15">
      <c r="E27" s="88"/>
    </row>
    <row r="28" spans="2:5" x14ac:dyDescent="0.15">
      <c r="B28" s="75" t="s">
        <v>91</v>
      </c>
    </row>
    <row r="29" spans="2:5" x14ac:dyDescent="0.15">
      <c r="B29" s="75" t="s">
        <v>92</v>
      </c>
    </row>
    <row r="30" spans="2:5" ht="15" customHeight="1" x14ac:dyDescent="0.15">
      <c r="C30" s="89" t="s">
        <v>93</v>
      </c>
      <c r="D30" s="90" t="s">
        <v>94</v>
      </c>
      <c r="E30" s="91">
        <v>67</v>
      </c>
    </row>
    <row r="31" spans="2:5" ht="15" customHeight="1" x14ac:dyDescent="0.15">
      <c r="C31" s="89" t="s">
        <v>95</v>
      </c>
      <c r="D31" s="90" t="s">
        <v>94</v>
      </c>
      <c r="E31" s="91">
        <v>72</v>
      </c>
    </row>
    <row r="32" spans="2:5" x14ac:dyDescent="0.15">
      <c r="B32" s="75" t="s">
        <v>96</v>
      </c>
    </row>
    <row r="34" spans="2:15" x14ac:dyDescent="0.15">
      <c r="B34" s="75" t="s">
        <v>97</v>
      </c>
    </row>
    <row r="35" spans="2:15" x14ac:dyDescent="0.15">
      <c r="B35" s="75" t="s">
        <v>98</v>
      </c>
      <c r="L35" s="85" t="s">
        <v>99</v>
      </c>
      <c r="M35" s="85" t="s">
        <v>100</v>
      </c>
      <c r="N35" s="75" t="s">
        <v>101</v>
      </c>
      <c r="O35" s="75" t="s">
        <v>102</v>
      </c>
    </row>
    <row r="36" spans="2:15" ht="15" customHeight="1" x14ac:dyDescent="0.15">
      <c r="B36" s="75" t="s">
        <v>103</v>
      </c>
      <c r="C36" s="92"/>
      <c r="D36" s="88"/>
      <c r="E36" s="93"/>
      <c r="J36" s="89" t="s">
        <v>104</v>
      </c>
      <c r="K36" s="90" t="s">
        <v>94</v>
      </c>
      <c r="L36" s="94">
        <v>79</v>
      </c>
      <c r="M36" s="94">
        <v>75</v>
      </c>
      <c r="N36" s="94">
        <f>ROUND(AVERAGE(L36:M36),0)</f>
        <v>77</v>
      </c>
      <c r="O36" s="94">
        <f>ROUND(N36*1.1,0)</f>
        <v>85</v>
      </c>
    </row>
    <row r="37" spans="2:15" ht="15" customHeight="1" x14ac:dyDescent="0.15">
      <c r="C37" s="92"/>
      <c r="D37" s="88"/>
      <c r="E37" s="93"/>
      <c r="J37" s="89" t="s">
        <v>105</v>
      </c>
      <c r="K37" s="90" t="s">
        <v>94</v>
      </c>
      <c r="L37" s="94">
        <v>112</v>
      </c>
      <c r="M37" s="94">
        <v>98</v>
      </c>
      <c r="N37" s="94">
        <f>ROUND(AVERAGE(L37:M37),0)</f>
        <v>105</v>
      </c>
      <c r="O37" s="94">
        <f>ROUND(N37*1.1,0)</f>
        <v>116</v>
      </c>
    </row>
    <row r="38" spans="2:15" ht="15" customHeight="1" x14ac:dyDescent="0.15">
      <c r="B38" s="75" t="s">
        <v>106</v>
      </c>
      <c r="C38" s="92"/>
      <c r="D38" s="88"/>
      <c r="E38" s="93"/>
      <c r="J38" s="89"/>
      <c r="K38" s="90"/>
      <c r="L38" s="94"/>
      <c r="M38" s="94"/>
      <c r="N38" s="94"/>
      <c r="O38" s="94"/>
    </row>
    <row r="39" spans="2:15" ht="15" customHeight="1" x14ac:dyDescent="0.15">
      <c r="B39" s="75" t="s">
        <v>107</v>
      </c>
      <c r="C39" s="92"/>
      <c r="D39" s="88"/>
      <c r="E39" s="93"/>
      <c r="J39" s="89" t="s">
        <v>108</v>
      </c>
      <c r="K39" s="90" t="s">
        <v>94</v>
      </c>
      <c r="L39" s="94">
        <v>195</v>
      </c>
      <c r="M39" s="94">
        <v>200</v>
      </c>
      <c r="N39" s="94">
        <f>ROUND(AVERAGE(L39:M39),0)</f>
        <v>198</v>
      </c>
      <c r="O39" s="94">
        <f>ROUND(N39*1.1,0)</f>
        <v>218</v>
      </c>
    </row>
    <row r="40" spans="2:15" ht="15" customHeight="1" x14ac:dyDescent="0.15">
      <c r="B40" s="75" t="s">
        <v>109</v>
      </c>
      <c r="C40" s="92"/>
      <c r="D40" s="88"/>
      <c r="E40" s="93"/>
      <c r="J40" s="89"/>
      <c r="K40" s="90"/>
      <c r="L40" s="94"/>
      <c r="M40" s="94"/>
      <c r="N40" s="94"/>
      <c r="O40" s="94"/>
    </row>
    <row r="41" spans="2:15" ht="15" customHeight="1" x14ac:dyDescent="0.15">
      <c r="B41" s="75" t="s">
        <v>110</v>
      </c>
      <c r="J41" s="89"/>
      <c r="K41" s="90"/>
      <c r="L41" s="94"/>
      <c r="M41" s="94"/>
      <c r="N41" s="94"/>
      <c r="O41" s="94"/>
    </row>
    <row r="43" spans="2:15" ht="15" customHeight="1" x14ac:dyDescent="0.15">
      <c r="B43" s="75" t="s">
        <v>111</v>
      </c>
      <c r="C43" s="92"/>
      <c r="D43" s="88"/>
      <c r="E43" s="93"/>
      <c r="J43" s="89"/>
      <c r="K43" s="90"/>
      <c r="L43" s="94"/>
      <c r="M43" s="94"/>
      <c r="N43" s="94"/>
      <c r="O43" s="94"/>
    </row>
    <row r="44" spans="2:15" ht="15" customHeight="1" x14ac:dyDescent="0.15">
      <c r="B44" s="75" t="s">
        <v>112</v>
      </c>
      <c r="C44" s="92"/>
      <c r="D44" s="88"/>
      <c r="E44" s="93"/>
      <c r="J44" s="89" t="s">
        <v>108</v>
      </c>
      <c r="K44" s="90" t="s">
        <v>94</v>
      </c>
      <c r="L44" s="94">
        <v>195</v>
      </c>
      <c r="M44" s="94">
        <v>200</v>
      </c>
      <c r="N44" s="94">
        <f>ROUND(AVERAGE(L44:M44),0)</f>
        <v>198</v>
      </c>
      <c r="O44" s="94">
        <f>ROUND(N44*1.1,0)</f>
        <v>218</v>
      </c>
    </row>
    <row r="45" spans="2:15" ht="15" customHeight="1" x14ac:dyDescent="0.15">
      <c r="B45" s="75" t="s">
        <v>113</v>
      </c>
      <c r="C45" s="92"/>
      <c r="D45" s="88"/>
      <c r="E45" s="93"/>
      <c r="J45" s="89"/>
      <c r="K45" s="90"/>
      <c r="L45" s="94"/>
      <c r="M45" s="94"/>
      <c r="N45" s="94"/>
      <c r="O45" s="94"/>
    </row>
    <row r="46" spans="2:15" ht="15" customHeight="1" x14ac:dyDescent="0.15">
      <c r="B46" s="75" t="s">
        <v>114</v>
      </c>
      <c r="J46" s="89"/>
      <c r="K46" s="90"/>
      <c r="L46" s="94"/>
      <c r="M46" s="94"/>
      <c r="N46" s="94"/>
      <c r="O46" s="94"/>
    </row>
    <row r="48" spans="2:15" x14ac:dyDescent="0.15">
      <c r="B48" s="95"/>
      <c r="C48" s="95"/>
    </row>
    <row r="49" spans="2:3" x14ac:dyDescent="0.15">
      <c r="B49" s="95"/>
      <c r="C49" s="95"/>
    </row>
  </sheetData>
  <mergeCells count="9">
    <mergeCell ref="D11:E11"/>
    <mergeCell ref="D12:E12"/>
    <mergeCell ref="D13:E13"/>
    <mergeCell ref="B4:G4"/>
    <mergeCell ref="B7:C7"/>
    <mergeCell ref="D7:E7"/>
    <mergeCell ref="D8:E8"/>
    <mergeCell ref="D9:E9"/>
    <mergeCell ref="D10:E10"/>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6DE78-C46E-42B8-85B2-8696478769C0}">
  <dimension ref="A1:J257"/>
  <sheetViews>
    <sheetView showGridLines="0" zoomScaleNormal="100" zoomScaleSheetLayoutView="100" workbookViewId="0">
      <selection activeCell="A3" sqref="A3"/>
    </sheetView>
  </sheetViews>
  <sheetFormatPr defaultRowHeight="13.5" x14ac:dyDescent="0.15"/>
  <cols>
    <col min="1" max="1" width="3.625" style="95" customWidth="1"/>
    <col min="2" max="2" width="28.5" style="95" customWidth="1"/>
    <col min="3" max="3" width="9" style="95"/>
    <col min="4" max="4" width="12.625" style="95" customWidth="1"/>
    <col min="5" max="14" width="7.625" style="95" customWidth="1"/>
    <col min="15" max="30" width="5.625" style="95" customWidth="1"/>
    <col min="31" max="16384" width="9" style="95"/>
  </cols>
  <sheetData>
    <row r="1" spans="1:10" ht="17.25" x14ac:dyDescent="0.15">
      <c r="A1" s="312" t="s">
        <v>588</v>
      </c>
      <c r="J1" s="9" t="s">
        <v>586</v>
      </c>
    </row>
    <row r="3" spans="1:10" ht="18" thickBot="1" x14ac:dyDescent="0.2">
      <c r="A3" s="96" t="s">
        <v>115</v>
      </c>
    </row>
    <row r="4" spans="1:10" s="104" customFormat="1" ht="14.25" thickBot="1" x14ac:dyDescent="0.2">
      <c r="A4" s="97"/>
      <c r="B4" s="98" t="s">
        <v>67</v>
      </c>
      <c r="C4" s="99"/>
      <c r="D4" s="100" t="s">
        <v>116</v>
      </c>
      <c r="E4" s="101" t="s">
        <v>117</v>
      </c>
      <c r="F4" s="102" t="s">
        <v>118</v>
      </c>
      <c r="G4" s="102" t="s">
        <v>119</v>
      </c>
      <c r="H4" s="102" t="s">
        <v>120</v>
      </c>
      <c r="I4" s="102" t="s">
        <v>120</v>
      </c>
      <c r="J4" s="103" t="s">
        <v>121</v>
      </c>
    </row>
    <row r="5" spans="1:10" s="112" customFormat="1" ht="15.95" customHeight="1" x14ac:dyDescent="0.15">
      <c r="A5" s="105" t="s">
        <v>122</v>
      </c>
      <c r="B5" s="106"/>
      <c r="C5" s="107"/>
      <c r="D5" s="108"/>
      <c r="E5" s="109"/>
      <c r="F5" s="110"/>
      <c r="G5" s="110"/>
      <c r="H5" s="110"/>
      <c r="I5" s="110"/>
      <c r="J5" s="111"/>
    </row>
    <row r="6" spans="1:10" s="112" customFormat="1" ht="15.95" customHeight="1" x14ac:dyDescent="0.15">
      <c r="A6" s="113"/>
      <c r="B6" s="114" t="s">
        <v>123</v>
      </c>
      <c r="C6" s="115" t="s">
        <v>124</v>
      </c>
      <c r="D6" s="114"/>
      <c r="E6" s="116"/>
      <c r="F6" s="117"/>
      <c r="G6" s="117"/>
      <c r="H6" s="117"/>
      <c r="I6" s="117"/>
      <c r="J6" s="118"/>
    </row>
    <row r="7" spans="1:10" s="112" customFormat="1" ht="15.95" customHeight="1" x14ac:dyDescent="0.15">
      <c r="A7" s="113"/>
      <c r="B7" s="114" t="s">
        <v>125</v>
      </c>
      <c r="C7" s="115" t="s">
        <v>126</v>
      </c>
      <c r="D7" s="114"/>
      <c r="E7" s="116"/>
      <c r="F7" s="117"/>
      <c r="G7" s="117"/>
      <c r="H7" s="117"/>
      <c r="I7" s="117"/>
      <c r="J7" s="118"/>
    </row>
    <row r="8" spans="1:10" s="112" customFormat="1" ht="15.95" customHeight="1" x14ac:dyDescent="0.15">
      <c r="A8" s="113"/>
      <c r="B8" s="114" t="s">
        <v>127</v>
      </c>
      <c r="C8" s="115" t="s">
        <v>128</v>
      </c>
      <c r="D8" s="114"/>
      <c r="E8" s="116"/>
      <c r="F8" s="117"/>
      <c r="G8" s="117"/>
      <c r="H8" s="117"/>
      <c r="I8" s="117"/>
      <c r="J8" s="118"/>
    </row>
    <row r="9" spans="1:10" s="112" customFormat="1" ht="15.95" customHeight="1" thickBot="1" x14ac:dyDescent="0.2">
      <c r="A9" s="113"/>
      <c r="B9" s="119" t="s">
        <v>129</v>
      </c>
      <c r="C9" s="120" t="s">
        <v>130</v>
      </c>
      <c r="D9" s="119"/>
      <c r="E9" s="121"/>
      <c r="F9" s="122"/>
      <c r="G9" s="122"/>
      <c r="H9" s="122"/>
      <c r="I9" s="122"/>
      <c r="J9" s="123"/>
    </row>
    <row r="10" spans="1:10" s="112" customFormat="1" ht="15.95" customHeight="1" thickTop="1" x14ac:dyDescent="0.15">
      <c r="A10" s="113"/>
      <c r="B10" s="124" t="s">
        <v>131</v>
      </c>
      <c r="C10" s="125" t="s">
        <v>132</v>
      </c>
      <c r="D10" s="124"/>
      <c r="E10" s="126"/>
      <c r="F10" s="127"/>
      <c r="G10" s="127"/>
      <c r="H10" s="127"/>
      <c r="I10" s="127"/>
      <c r="J10" s="128"/>
    </row>
    <row r="11" spans="1:10" s="112" customFormat="1" ht="15.95" customHeight="1" x14ac:dyDescent="0.15">
      <c r="A11" s="113"/>
      <c r="B11" s="114" t="s">
        <v>133</v>
      </c>
      <c r="C11" s="115" t="s">
        <v>134</v>
      </c>
      <c r="D11" s="114"/>
      <c r="E11" s="129"/>
      <c r="F11" s="130"/>
      <c r="G11" s="130"/>
      <c r="H11" s="130"/>
      <c r="I11" s="130"/>
      <c r="J11" s="131"/>
    </row>
    <row r="12" spans="1:10" s="112" customFormat="1" ht="15.95" customHeight="1" x14ac:dyDescent="0.15">
      <c r="A12" s="113"/>
      <c r="B12" s="114" t="s">
        <v>135</v>
      </c>
      <c r="C12" s="115" t="s">
        <v>136</v>
      </c>
      <c r="D12" s="114"/>
      <c r="E12" s="116"/>
      <c r="F12" s="117"/>
      <c r="G12" s="117"/>
      <c r="H12" s="117"/>
      <c r="I12" s="117"/>
      <c r="J12" s="118"/>
    </row>
    <row r="13" spans="1:10" s="112" customFormat="1" ht="15.95" customHeight="1" thickBot="1" x14ac:dyDescent="0.2">
      <c r="A13" s="113"/>
      <c r="B13" s="119" t="s">
        <v>137</v>
      </c>
      <c r="C13" s="120" t="s">
        <v>130</v>
      </c>
      <c r="D13" s="119"/>
      <c r="E13" s="121"/>
      <c r="F13" s="122"/>
      <c r="G13" s="122"/>
      <c r="H13" s="122"/>
      <c r="I13" s="122"/>
      <c r="J13" s="123"/>
    </row>
    <row r="14" spans="1:10" s="112" customFormat="1" ht="15.95" customHeight="1" thickTop="1" thickBot="1" x14ac:dyDescent="0.2">
      <c r="A14" s="132"/>
      <c r="B14" s="133" t="s">
        <v>138</v>
      </c>
      <c r="C14" s="134" t="s">
        <v>130</v>
      </c>
      <c r="D14" s="135"/>
      <c r="E14" s="136"/>
      <c r="F14" s="137"/>
      <c r="G14" s="137"/>
      <c r="H14" s="137"/>
      <c r="I14" s="137"/>
      <c r="J14" s="138"/>
    </row>
    <row r="15" spans="1:10" s="112" customFormat="1" ht="15.95" customHeight="1" x14ac:dyDescent="0.15">
      <c r="A15" s="105" t="s">
        <v>139</v>
      </c>
      <c r="B15" s="106"/>
      <c r="C15" s="107"/>
      <c r="D15" s="108"/>
      <c r="E15" s="109"/>
      <c r="F15" s="110"/>
      <c r="G15" s="110"/>
      <c r="H15" s="110"/>
      <c r="I15" s="110"/>
      <c r="J15" s="111"/>
    </row>
    <row r="16" spans="1:10" s="112" customFormat="1" ht="15.95" customHeight="1" x14ac:dyDescent="0.15">
      <c r="A16" s="113"/>
      <c r="B16" s="114" t="s">
        <v>140</v>
      </c>
      <c r="C16" s="115" t="s">
        <v>141</v>
      </c>
      <c r="D16" s="114"/>
      <c r="E16" s="116"/>
      <c r="F16" s="117"/>
      <c r="G16" s="117"/>
      <c r="H16" s="117"/>
      <c r="I16" s="117"/>
      <c r="J16" s="118"/>
    </row>
    <row r="17" spans="1:10" s="112" customFormat="1" ht="15.95" customHeight="1" x14ac:dyDescent="0.15">
      <c r="A17" s="113"/>
      <c r="B17" s="114" t="s">
        <v>142</v>
      </c>
      <c r="C17" s="115" t="s">
        <v>141</v>
      </c>
      <c r="D17" s="114"/>
      <c r="E17" s="116"/>
      <c r="F17" s="117"/>
      <c r="G17" s="117"/>
      <c r="H17" s="117"/>
      <c r="I17" s="117"/>
      <c r="J17" s="118"/>
    </row>
    <row r="18" spans="1:10" s="112" customFormat="1" ht="15.95" customHeight="1" x14ac:dyDescent="0.15">
      <c r="A18" s="113"/>
      <c r="B18" s="114" t="s">
        <v>143</v>
      </c>
      <c r="C18" s="115" t="s">
        <v>141</v>
      </c>
      <c r="D18" s="114"/>
      <c r="E18" s="116"/>
      <c r="F18" s="117"/>
      <c r="G18" s="117"/>
      <c r="H18" s="117"/>
      <c r="I18" s="117"/>
      <c r="J18" s="118"/>
    </row>
    <row r="19" spans="1:10" s="112" customFormat="1" ht="15.95" customHeight="1" x14ac:dyDescent="0.15">
      <c r="A19" s="113"/>
      <c r="B19" s="114" t="s">
        <v>144</v>
      </c>
      <c r="C19" s="115" t="s">
        <v>141</v>
      </c>
      <c r="D19" s="114"/>
      <c r="E19" s="116"/>
      <c r="F19" s="117"/>
      <c r="G19" s="117"/>
      <c r="H19" s="117"/>
      <c r="I19" s="117"/>
      <c r="J19" s="118"/>
    </row>
    <row r="20" spans="1:10" s="112" customFormat="1" ht="15.95" customHeight="1" thickBot="1" x14ac:dyDescent="0.2">
      <c r="A20" s="113"/>
      <c r="B20" s="139" t="s">
        <v>145</v>
      </c>
      <c r="C20" s="140" t="s">
        <v>141</v>
      </c>
      <c r="D20" s="139"/>
      <c r="E20" s="141"/>
      <c r="F20" s="142"/>
      <c r="G20" s="142"/>
      <c r="H20" s="142"/>
      <c r="I20" s="142"/>
      <c r="J20" s="143"/>
    </row>
    <row r="21" spans="1:10" s="112" customFormat="1" ht="15.95" customHeight="1" thickTop="1" x14ac:dyDescent="0.15">
      <c r="A21" s="113"/>
      <c r="B21" s="144" t="s">
        <v>146</v>
      </c>
      <c r="C21" s="145" t="s">
        <v>147</v>
      </c>
      <c r="D21" s="144"/>
      <c r="E21" s="126"/>
      <c r="F21" s="146"/>
      <c r="G21" s="146"/>
      <c r="H21" s="146"/>
      <c r="I21" s="146"/>
      <c r="J21" s="147"/>
    </row>
    <row r="22" spans="1:10" s="112" customFormat="1" ht="15.95" customHeight="1" x14ac:dyDescent="0.15">
      <c r="A22" s="113"/>
      <c r="B22" s="114" t="s">
        <v>148</v>
      </c>
      <c r="C22" s="115" t="s">
        <v>147</v>
      </c>
      <c r="D22" s="114"/>
      <c r="E22" s="148"/>
      <c r="F22" s="117"/>
      <c r="G22" s="117"/>
      <c r="H22" s="117"/>
      <c r="I22" s="117"/>
      <c r="J22" s="118"/>
    </row>
    <row r="23" spans="1:10" s="112" customFormat="1" ht="15.95" customHeight="1" x14ac:dyDescent="0.15">
      <c r="A23" s="113"/>
      <c r="B23" s="114" t="s">
        <v>149</v>
      </c>
      <c r="C23" s="115" t="s">
        <v>147</v>
      </c>
      <c r="D23" s="114"/>
      <c r="E23" s="148"/>
      <c r="F23" s="117"/>
      <c r="G23" s="117"/>
      <c r="H23" s="117"/>
      <c r="I23" s="117"/>
      <c r="J23" s="118"/>
    </row>
    <row r="24" spans="1:10" s="112" customFormat="1" ht="15.95" customHeight="1" x14ac:dyDescent="0.15">
      <c r="A24" s="113"/>
      <c r="B24" s="149" t="s">
        <v>150</v>
      </c>
      <c r="C24" s="150" t="s">
        <v>147</v>
      </c>
      <c r="D24" s="149"/>
      <c r="E24" s="151"/>
      <c r="F24" s="152"/>
      <c r="G24" s="152"/>
      <c r="H24" s="152"/>
      <c r="I24" s="152"/>
      <c r="J24" s="153"/>
    </row>
    <row r="25" spans="1:10" s="112" customFormat="1" ht="15.95" customHeight="1" thickBot="1" x14ac:dyDescent="0.2">
      <c r="A25" s="113"/>
      <c r="B25" s="139" t="s">
        <v>151</v>
      </c>
      <c r="C25" s="140" t="s">
        <v>147</v>
      </c>
      <c r="D25" s="139"/>
      <c r="E25" s="121"/>
      <c r="F25" s="142"/>
      <c r="G25" s="142"/>
      <c r="H25" s="142"/>
      <c r="I25" s="142"/>
      <c r="J25" s="143"/>
    </row>
    <row r="26" spans="1:10" s="155" customFormat="1" ht="15.95" customHeight="1" thickTop="1" x14ac:dyDescent="0.15">
      <c r="A26" s="154"/>
      <c r="B26" s="124" t="s">
        <v>152</v>
      </c>
      <c r="C26" s="145" t="s">
        <v>153</v>
      </c>
      <c r="D26" s="124"/>
      <c r="E26" s="126"/>
      <c r="F26" s="127"/>
      <c r="G26" s="127"/>
      <c r="H26" s="127"/>
      <c r="I26" s="127"/>
      <c r="J26" s="128"/>
    </row>
    <row r="27" spans="1:10" s="112" customFormat="1" ht="15.95" customHeight="1" x14ac:dyDescent="0.15">
      <c r="A27" s="113"/>
      <c r="B27" s="114" t="s">
        <v>154</v>
      </c>
      <c r="C27" s="115" t="s">
        <v>136</v>
      </c>
      <c r="D27" s="114"/>
      <c r="E27" s="116"/>
      <c r="F27" s="117"/>
      <c r="G27" s="117"/>
      <c r="H27" s="117"/>
      <c r="I27" s="117"/>
      <c r="J27" s="118"/>
    </row>
    <row r="28" spans="1:10" s="112" customFormat="1" ht="15.95" customHeight="1" thickBot="1" x14ac:dyDescent="0.2">
      <c r="A28" s="156"/>
      <c r="B28" s="157" t="s">
        <v>155</v>
      </c>
      <c r="C28" s="158" t="s">
        <v>130</v>
      </c>
      <c r="D28" s="157"/>
      <c r="E28" s="159"/>
      <c r="F28" s="160"/>
      <c r="G28" s="160"/>
      <c r="H28" s="160"/>
      <c r="I28" s="160"/>
      <c r="J28" s="161"/>
    </row>
    <row r="29" spans="1:10" s="112" customFormat="1" ht="15.95" customHeight="1" x14ac:dyDescent="0.15">
      <c r="A29" s="105" t="s">
        <v>156</v>
      </c>
      <c r="B29" s="106"/>
      <c r="C29" s="107"/>
      <c r="D29" s="108"/>
      <c r="E29" s="109"/>
      <c r="F29" s="110"/>
      <c r="G29" s="110"/>
      <c r="H29" s="110"/>
      <c r="I29" s="110"/>
      <c r="J29" s="111"/>
    </row>
    <row r="30" spans="1:10" s="112" customFormat="1" ht="15.95" customHeight="1" x14ac:dyDescent="0.15">
      <c r="A30" s="113"/>
      <c r="B30" s="114" t="s">
        <v>157</v>
      </c>
      <c r="C30" s="115" t="s">
        <v>130</v>
      </c>
      <c r="D30" s="114"/>
      <c r="E30" s="116"/>
      <c r="F30" s="117"/>
      <c r="G30" s="117"/>
      <c r="H30" s="117"/>
      <c r="I30" s="117"/>
      <c r="J30" s="118"/>
    </row>
    <row r="31" spans="1:10" s="112" customFormat="1" ht="15.95" customHeight="1" x14ac:dyDescent="0.15">
      <c r="A31" s="113"/>
      <c r="B31" s="114" t="s">
        <v>158</v>
      </c>
      <c r="C31" s="115" t="s">
        <v>130</v>
      </c>
      <c r="D31" s="114"/>
      <c r="E31" s="116"/>
      <c r="F31" s="117"/>
      <c r="G31" s="117"/>
      <c r="H31" s="117"/>
      <c r="I31" s="117"/>
      <c r="J31" s="118"/>
    </row>
    <row r="32" spans="1:10" s="112" customFormat="1" ht="15.95" customHeight="1" x14ac:dyDescent="0.15">
      <c r="A32" s="113"/>
      <c r="B32" s="162" t="s">
        <v>159</v>
      </c>
      <c r="C32" s="115" t="s">
        <v>130</v>
      </c>
      <c r="D32" s="149"/>
      <c r="E32" s="163"/>
      <c r="F32" s="152"/>
      <c r="G32" s="152"/>
      <c r="H32" s="152"/>
      <c r="I32" s="152"/>
      <c r="J32" s="153"/>
    </row>
    <row r="33" spans="1:10" s="112" customFormat="1" ht="15.95" customHeight="1" x14ac:dyDescent="0.15">
      <c r="A33" s="113"/>
      <c r="B33" s="114" t="s">
        <v>144</v>
      </c>
      <c r="C33" s="115" t="s">
        <v>130</v>
      </c>
      <c r="D33" s="149"/>
      <c r="E33" s="163"/>
      <c r="F33" s="152"/>
      <c r="G33" s="152"/>
      <c r="H33" s="152"/>
      <c r="I33" s="152"/>
      <c r="J33" s="153"/>
    </row>
    <row r="34" spans="1:10" s="112" customFormat="1" ht="15.95" customHeight="1" x14ac:dyDescent="0.15">
      <c r="A34" s="113"/>
      <c r="B34" s="114" t="s">
        <v>145</v>
      </c>
      <c r="C34" s="115" t="s">
        <v>130</v>
      </c>
      <c r="D34" s="149"/>
      <c r="E34" s="163"/>
      <c r="F34" s="152"/>
      <c r="G34" s="152"/>
      <c r="H34" s="152"/>
      <c r="I34" s="152"/>
      <c r="J34" s="153"/>
    </row>
    <row r="35" spans="1:10" s="112" customFormat="1" ht="15.95" customHeight="1" thickBot="1" x14ac:dyDescent="0.2">
      <c r="A35" s="132"/>
      <c r="B35" s="157" t="s">
        <v>160</v>
      </c>
      <c r="C35" s="158" t="s">
        <v>130</v>
      </c>
      <c r="D35" s="157"/>
      <c r="E35" s="159"/>
      <c r="F35" s="160"/>
      <c r="G35" s="160"/>
      <c r="H35" s="160"/>
      <c r="I35" s="160"/>
      <c r="J35" s="161"/>
    </row>
    <row r="36" spans="1:10" s="112" customFormat="1" ht="15.95" customHeight="1" x14ac:dyDescent="0.15">
      <c r="A36" s="105" t="s">
        <v>161</v>
      </c>
      <c r="B36" s="106"/>
      <c r="C36" s="107"/>
      <c r="D36" s="108"/>
      <c r="E36" s="109"/>
      <c r="F36" s="110"/>
      <c r="G36" s="110"/>
      <c r="H36" s="110"/>
      <c r="I36" s="110"/>
      <c r="J36" s="111"/>
    </row>
    <row r="37" spans="1:10" s="112" customFormat="1" ht="15.95" customHeight="1" x14ac:dyDescent="0.15">
      <c r="A37" s="113"/>
      <c r="B37" s="114" t="s">
        <v>157</v>
      </c>
      <c r="C37" s="115" t="s">
        <v>130</v>
      </c>
      <c r="D37" s="114"/>
      <c r="E37" s="116"/>
      <c r="F37" s="117"/>
      <c r="G37" s="117"/>
      <c r="H37" s="117"/>
      <c r="I37" s="117"/>
      <c r="J37" s="118"/>
    </row>
    <row r="38" spans="1:10" s="112" customFormat="1" ht="15.95" customHeight="1" x14ac:dyDescent="0.15">
      <c r="A38" s="113"/>
      <c r="B38" s="114" t="s">
        <v>158</v>
      </c>
      <c r="C38" s="115" t="s">
        <v>130</v>
      </c>
      <c r="D38" s="114"/>
      <c r="E38" s="116"/>
      <c r="F38" s="117"/>
      <c r="G38" s="117"/>
      <c r="H38" s="117"/>
      <c r="I38" s="117"/>
      <c r="J38" s="118"/>
    </row>
    <row r="39" spans="1:10" s="112" customFormat="1" ht="15.95" customHeight="1" x14ac:dyDescent="0.15">
      <c r="A39" s="113"/>
      <c r="B39" s="162" t="s">
        <v>159</v>
      </c>
      <c r="C39" s="115" t="s">
        <v>130</v>
      </c>
      <c r="D39" s="114"/>
      <c r="E39" s="116"/>
      <c r="F39" s="117"/>
      <c r="G39" s="117"/>
      <c r="H39" s="117"/>
      <c r="I39" s="117"/>
      <c r="J39" s="118"/>
    </row>
    <row r="40" spans="1:10" s="112" customFormat="1" ht="15.95" customHeight="1" x14ac:dyDescent="0.15">
      <c r="A40" s="113"/>
      <c r="B40" s="114" t="s">
        <v>144</v>
      </c>
      <c r="C40" s="115" t="s">
        <v>130</v>
      </c>
      <c r="D40" s="114"/>
      <c r="E40" s="116"/>
      <c r="F40" s="117"/>
      <c r="G40" s="117"/>
      <c r="H40" s="117"/>
      <c r="I40" s="117"/>
      <c r="J40" s="118"/>
    </row>
    <row r="41" spans="1:10" s="112" customFormat="1" ht="15.95" customHeight="1" x14ac:dyDescent="0.15">
      <c r="A41" s="113"/>
      <c r="B41" s="114" t="s">
        <v>145</v>
      </c>
      <c r="C41" s="115" t="s">
        <v>130</v>
      </c>
      <c r="D41" s="114"/>
      <c r="E41" s="116"/>
      <c r="F41" s="117"/>
      <c r="G41" s="117"/>
      <c r="H41" s="117"/>
      <c r="I41" s="117"/>
      <c r="J41" s="118"/>
    </row>
    <row r="42" spans="1:10" s="112" customFormat="1" ht="15.95" customHeight="1" thickBot="1" x14ac:dyDescent="0.2">
      <c r="A42" s="132"/>
      <c r="B42" s="157" t="s">
        <v>162</v>
      </c>
      <c r="C42" s="158" t="s">
        <v>130</v>
      </c>
      <c r="D42" s="157"/>
      <c r="E42" s="159"/>
      <c r="F42" s="160"/>
      <c r="G42" s="160"/>
      <c r="H42" s="160"/>
      <c r="I42" s="160"/>
      <c r="J42" s="161"/>
    </row>
    <row r="43" spans="1:10" s="112" customFormat="1" ht="15.95" customHeight="1" x14ac:dyDescent="0.15">
      <c r="A43" s="105" t="s">
        <v>163</v>
      </c>
      <c r="B43" s="106"/>
      <c r="C43" s="107"/>
      <c r="D43" s="108"/>
      <c r="E43" s="109"/>
      <c r="F43" s="110"/>
      <c r="G43" s="110"/>
      <c r="H43" s="110"/>
      <c r="I43" s="110"/>
      <c r="J43" s="111"/>
    </row>
    <row r="44" spans="1:10" s="112" customFormat="1" ht="15.95" customHeight="1" x14ac:dyDescent="0.15">
      <c r="A44" s="113"/>
      <c r="B44" s="114" t="s">
        <v>164</v>
      </c>
      <c r="C44" s="115" t="s">
        <v>130</v>
      </c>
      <c r="D44" s="114"/>
      <c r="E44" s="116"/>
      <c r="F44" s="117"/>
      <c r="G44" s="117"/>
      <c r="H44" s="117"/>
      <c r="I44" s="117"/>
      <c r="J44" s="118"/>
    </row>
    <row r="45" spans="1:10" s="112" customFormat="1" ht="15.95" customHeight="1" x14ac:dyDescent="0.15">
      <c r="A45" s="113"/>
      <c r="B45" s="114" t="s">
        <v>142</v>
      </c>
      <c r="C45" s="115" t="s">
        <v>130</v>
      </c>
      <c r="D45" s="114"/>
      <c r="E45" s="116"/>
      <c r="F45" s="117"/>
      <c r="G45" s="117"/>
      <c r="H45" s="117"/>
      <c r="I45" s="117"/>
      <c r="J45" s="118"/>
    </row>
    <row r="46" spans="1:10" s="112" customFormat="1" ht="15.95" customHeight="1" x14ac:dyDescent="0.15">
      <c r="A46" s="113"/>
      <c r="B46" s="162" t="s">
        <v>143</v>
      </c>
      <c r="C46" s="115" t="s">
        <v>130</v>
      </c>
      <c r="D46" s="114"/>
      <c r="E46" s="116"/>
      <c r="F46" s="117"/>
      <c r="G46" s="117"/>
      <c r="H46" s="117"/>
      <c r="I46" s="117"/>
      <c r="J46" s="118"/>
    </row>
    <row r="47" spans="1:10" s="112" customFormat="1" ht="15.95" customHeight="1" x14ac:dyDescent="0.15">
      <c r="A47" s="113"/>
      <c r="B47" s="114" t="s">
        <v>144</v>
      </c>
      <c r="C47" s="115" t="s">
        <v>130</v>
      </c>
      <c r="D47" s="114"/>
      <c r="E47" s="116"/>
      <c r="F47" s="117"/>
      <c r="G47" s="117"/>
      <c r="H47" s="117"/>
      <c r="I47" s="117"/>
      <c r="J47" s="118"/>
    </row>
    <row r="48" spans="1:10" s="112" customFormat="1" ht="15.95" customHeight="1" x14ac:dyDescent="0.15">
      <c r="A48" s="113"/>
      <c r="B48" s="114" t="s">
        <v>145</v>
      </c>
      <c r="C48" s="115" t="s">
        <v>130</v>
      </c>
      <c r="D48" s="114"/>
      <c r="E48" s="116"/>
      <c r="F48" s="117"/>
      <c r="G48" s="117"/>
      <c r="H48" s="117"/>
      <c r="I48" s="117"/>
      <c r="J48" s="118"/>
    </row>
    <row r="49" spans="1:10" s="112" customFormat="1" ht="15.95" customHeight="1" thickBot="1" x14ac:dyDescent="0.2">
      <c r="A49" s="132"/>
      <c r="B49" s="157" t="s">
        <v>162</v>
      </c>
      <c r="C49" s="158" t="s">
        <v>130</v>
      </c>
      <c r="D49" s="157"/>
      <c r="E49" s="159"/>
      <c r="F49" s="160"/>
      <c r="G49" s="160"/>
      <c r="H49" s="160"/>
      <c r="I49" s="160"/>
      <c r="J49" s="161"/>
    </row>
    <row r="50" spans="1:10" s="112" customFormat="1" ht="15.95" customHeight="1" x14ac:dyDescent="0.15">
      <c r="A50" s="105" t="s">
        <v>165</v>
      </c>
      <c r="B50" s="106"/>
      <c r="C50" s="107"/>
      <c r="D50" s="108"/>
      <c r="E50" s="109"/>
      <c r="F50" s="110"/>
      <c r="G50" s="110"/>
      <c r="H50" s="110"/>
      <c r="I50" s="110"/>
      <c r="J50" s="111"/>
    </row>
    <row r="51" spans="1:10" s="112" customFormat="1" ht="15.95" customHeight="1" thickBot="1" x14ac:dyDescent="0.2">
      <c r="A51" s="132"/>
      <c r="B51" s="157" t="s">
        <v>166</v>
      </c>
      <c r="C51" s="158" t="s">
        <v>130</v>
      </c>
      <c r="D51" s="157"/>
      <c r="E51" s="159"/>
      <c r="F51" s="160"/>
      <c r="G51" s="160"/>
      <c r="H51" s="160"/>
      <c r="I51" s="160"/>
      <c r="J51" s="161"/>
    </row>
    <row r="52" spans="1:10" ht="15" customHeight="1" x14ac:dyDescent="0.15"/>
    <row r="53" spans="1:10" ht="15" customHeight="1" x14ac:dyDescent="0.15"/>
    <row r="54" spans="1:10" ht="15" customHeight="1" x14ac:dyDescent="0.15"/>
    <row r="55" spans="1:10" ht="15" customHeight="1" x14ac:dyDescent="0.15"/>
    <row r="56" spans="1:10" ht="15" customHeight="1" x14ac:dyDescent="0.15"/>
    <row r="57" spans="1:10" ht="15" customHeight="1" x14ac:dyDescent="0.15"/>
    <row r="58" spans="1:10" ht="15" customHeight="1" x14ac:dyDescent="0.15"/>
    <row r="59" spans="1:10" ht="15" customHeight="1" x14ac:dyDescent="0.15"/>
    <row r="60" spans="1:10" ht="15" customHeight="1" x14ac:dyDescent="0.15"/>
    <row r="61" spans="1:10" ht="15" customHeight="1" x14ac:dyDescent="0.15"/>
    <row r="62" spans="1:10" ht="15" customHeight="1" x14ac:dyDescent="0.15"/>
    <row r="63" spans="1:10" ht="15" customHeight="1" x14ac:dyDescent="0.15"/>
    <row r="64" spans="1:1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sheetData>
  <phoneticPr fontId="2"/>
  <pageMargins left="0.39370078740157483" right="0.39370078740157483" top="0.39370078740157483" bottom="0.39370078740157483" header="0.31496062992125984" footer="0.31496062992125984"/>
  <headerFooter>
    <oddHeader>&amp;R&amp;12(様式11－２～４）</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82485-E136-40C3-8CC5-0F87B9F9DDE9}">
  <dimension ref="A1:CC48"/>
  <sheetViews>
    <sheetView showGridLines="0" zoomScale="70" zoomScaleNormal="70" zoomScaleSheetLayoutView="100" workbookViewId="0">
      <selection activeCell="AK17" sqref="AK17:AO17"/>
    </sheetView>
  </sheetViews>
  <sheetFormatPr defaultColWidth="1.5" defaultRowHeight="18" customHeight="1" x14ac:dyDescent="0.15"/>
  <cols>
    <col min="1" max="66" width="1.5" style="165" customWidth="1"/>
    <col min="67" max="71" width="2.125" style="166" customWidth="1"/>
    <col min="72" max="81" width="1.875" style="165" customWidth="1"/>
    <col min="82" max="256" width="1.5" style="165"/>
    <col min="257" max="322" width="1.5" style="165" customWidth="1"/>
    <col min="323" max="327" width="2.125" style="165" customWidth="1"/>
    <col min="328" max="512" width="1.5" style="165"/>
    <col min="513" max="578" width="1.5" style="165" customWidth="1"/>
    <col min="579" max="583" width="2.125" style="165" customWidth="1"/>
    <col min="584" max="768" width="1.5" style="165"/>
    <col min="769" max="834" width="1.5" style="165" customWidth="1"/>
    <col min="835" max="839" width="2.125" style="165" customWidth="1"/>
    <col min="840" max="1024" width="1.5" style="165"/>
    <col min="1025" max="1090" width="1.5" style="165" customWidth="1"/>
    <col min="1091" max="1095" width="2.125" style="165" customWidth="1"/>
    <col min="1096" max="1280" width="1.5" style="165"/>
    <col min="1281" max="1346" width="1.5" style="165" customWidth="1"/>
    <col min="1347" max="1351" width="2.125" style="165" customWidth="1"/>
    <col min="1352" max="1536" width="1.5" style="165"/>
    <col min="1537" max="1602" width="1.5" style="165" customWidth="1"/>
    <col min="1603" max="1607" width="2.125" style="165" customWidth="1"/>
    <col min="1608" max="1792" width="1.5" style="165"/>
    <col min="1793" max="1858" width="1.5" style="165" customWidth="1"/>
    <col min="1859" max="1863" width="2.125" style="165" customWidth="1"/>
    <col min="1864" max="2048" width="1.5" style="165"/>
    <col min="2049" max="2114" width="1.5" style="165" customWidth="1"/>
    <col min="2115" max="2119" width="2.125" style="165" customWidth="1"/>
    <col min="2120" max="2304" width="1.5" style="165"/>
    <col min="2305" max="2370" width="1.5" style="165" customWidth="1"/>
    <col min="2371" max="2375" width="2.125" style="165" customWidth="1"/>
    <col min="2376" max="2560" width="1.5" style="165"/>
    <col min="2561" max="2626" width="1.5" style="165" customWidth="1"/>
    <col min="2627" max="2631" width="2.125" style="165" customWidth="1"/>
    <col min="2632" max="2816" width="1.5" style="165"/>
    <col min="2817" max="2882" width="1.5" style="165" customWidth="1"/>
    <col min="2883" max="2887" width="2.125" style="165" customWidth="1"/>
    <col min="2888" max="3072" width="1.5" style="165"/>
    <col min="3073" max="3138" width="1.5" style="165" customWidth="1"/>
    <col min="3139" max="3143" width="2.125" style="165" customWidth="1"/>
    <col min="3144" max="3328" width="1.5" style="165"/>
    <col min="3329" max="3394" width="1.5" style="165" customWidth="1"/>
    <col min="3395" max="3399" width="2.125" style="165" customWidth="1"/>
    <col min="3400" max="3584" width="1.5" style="165"/>
    <col min="3585" max="3650" width="1.5" style="165" customWidth="1"/>
    <col min="3651" max="3655" width="2.125" style="165" customWidth="1"/>
    <col min="3656" max="3840" width="1.5" style="165"/>
    <col min="3841" max="3906" width="1.5" style="165" customWidth="1"/>
    <col min="3907" max="3911" width="2.125" style="165" customWidth="1"/>
    <col min="3912" max="4096" width="1.5" style="165"/>
    <col min="4097" max="4162" width="1.5" style="165" customWidth="1"/>
    <col min="4163" max="4167" width="2.125" style="165" customWidth="1"/>
    <col min="4168" max="4352" width="1.5" style="165"/>
    <col min="4353" max="4418" width="1.5" style="165" customWidth="1"/>
    <col min="4419" max="4423" width="2.125" style="165" customWidth="1"/>
    <col min="4424" max="4608" width="1.5" style="165"/>
    <col min="4609" max="4674" width="1.5" style="165" customWidth="1"/>
    <col min="4675" max="4679" width="2.125" style="165" customWidth="1"/>
    <col min="4680" max="4864" width="1.5" style="165"/>
    <col min="4865" max="4930" width="1.5" style="165" customWidth="1"/>
    <col min="4931" max="4935" width="2.125" style="165" customWidth="1"/>
    <col min="4936" max="5120" width="1.5" style="165"/>
    <col min="5121" max="5186" width="1.5" style="165" customWidth="1"/>
    <col min="5187" max="5191" width="2.125" style="165" customWidth="1"/>
    <col min="5192" max="5376" width="1.5" style="165"/>
    <col min="5377" max="5442" width="1.5" style="165" customWidth="1"/>
    <col min="5443" max="5447" width="2.125" style="165" customWidth="1"/>
    <col min="5448" max="5632" width="1.5" style="165"/>
    <col min="5633" max="5698" width="1.5" style="165" customWidth="1"/>
    <col min="5699" max="5703" width="2.125" style="165" customWidth="1"/>
    <col min="5704" max="5888" width="1.5" style="165"/>
    <col min="5889" max="5954" width="1.5" style="165" customWidth="1"/>
    <col min="5955" max="5959" width="2.125" style="165" customWidth="1"/>
    <col min="5960" max="6144" width="1.5" style="165"/>
    <col min="6145" max="6210" width="1.5" style="165" customWidth="1"/>
    <col min="6211" max="6215" width="2.125" style="165" customWidth="1"/>
    <col min="6216" max="6400" width="1.5" style="165"/>
    <col min="6401" max="6466" width="1.5" style="165" customWidth="1"/>
    <col min="6467" max="6471" width="2.125" style="165" customWidth="1"/>
    <col min="6472" max="6656" width="1.5" style="165"/>
    <col min="6657" max="6722" width="1.5" style="165" customWidth="1"/>
    <col min="6723" max="6727" width="2.125" style="165" customWidth="1"/>
    <col min="6728" max="6912" width="1.5" style="165"/>
    <col min="6913" max="6978" width="1.5" style="165" customWidth="1"/>
    <col min="6979" max="6983" width="2.125" style="165" customWidth="1"/>
    <col min="6984" max="7168" width="1.5" style="165"/>
    <col min="7169" max="7234" width="1.5" style="165" customWidth="1"/>
    <col min="7235" max="7239" width="2.125" style="165" customWidth="1"/>
    <col min="7240" max="7424" width="1.5" style="165"/>
    <col min="7425" max="7490" width="1.5" style="165" customWidth="1"/>
    <col min="7491" max="7495" width="2.125" style="165" customWidth="1"/>
    <col min="7496" max="7680" width="1.5" style="165"/>
    <col min="7681" max="7746" width="1.5" style="165" customWidth="1"/>
    <col min="7747" max="7751" width="2.125" style="165" customWidth="1"/>
    <col min="7752" max="7936" width="1.5" style="165"/>
    <col min="7937" max="8002" width="1.5" style="165" customWidth="1"/>
    <col min="8003" max="8007" width="2.125" style="165" customWidth="1"/>
    <col min="8008" max="8192" width="1.5" style="165"/>
    <col min="8193" max="8258" width="1.5" style="165" customWidth="1"/>
    <col min="8259" max="8263" width="2.125" style="165" customWidth="1"/>
    <col min="8264" max="8448" width="1.5" style="165"/>
    <col min="8449" max="8514" width="1.5" style="165" customWidth="1"/>
    <col min="8515" max="8519" width="2.125" style="165" customWidth="1"/>
    <col min="8520" max="8704" width="1.5" style="165"/>
    <col min="8705" max="8770" width="1.5" style="165" customWidth="1"/>
    <col min="8771" max="8775" width="2.125" style="165" customWidth="1"/>
    <col min="8776" max="8960" width="1.5" style="165"/>
    <col min="8961" max="9026" width="1.5" style="165" customWidth="1"/>
    <col min="9027" max="9031" width="2.125" style="165" customWidth="1"/>
    <col min="9032" max="9216" width="1.5" style="165"/>
    <col min="9217" max="9282" width="1.5" style="165" customWidth="1"/>
    <col min="9283" max="9287" width="2.125" style="165" customWidth="1"/>
    <col min="9288" max="9472" width="1.5" style="165"/>
    <col min="9473" max="9538" width="1.5" style="165" customWidth="1"/>
    <col min="9539" max="9543" width="2.125" style="165" customWidth="1"/>
    <col min="9544" max="9728" width="1.5" style="165"/>
    <col min="9729" max="9794" width="1.5" style="165" customWidth="1"/>
    <col min="9795" max="9799" width="2.125" style="165" customWidth="1"/>
    <col min="9800" max="9984" width="1.5" style="165"/>
    <col min="9985" max="10050" width="1.5" style="165" customWidth="1"/>
    <col min="10051" max="10055" width="2.125" style="165" customWidth="1"/>
    <col min="10056" max="10240" width="1.5" style="165"/>
    <col min="10241" max="10306" width="1.5" style="165" customWidth="1"/>
    <col min="10307" max="10311" width="2.125" style="165" customWidth="1"/>
    <col min="10312" max="10496" width="1.5" style="165"/>
    <col min="10497" max="10562" width="1.5" style="165" customWidth="1"/>
    <col min="10563" max="10567" width="2.125" style="165" customWidth="1"/>
    <col min="10568" max="10752" width="1.5" style="165"/>
    <col min="10753" max="10818" width="1.5" style="165" customWidth="1"/>
    <col min="10819" max="10823" width="2.125" style="165" customWidth="1"/>
    <col min="10824" max="11008" width="1.5" style="165"/>
    <col min="11009" max="11074" width="1.5" style="165" customWidth="1"/>
    <col min="11075" max="11079" width="2.125" style="165" customWidth="1"/>
    <col min="11080" max="11264" width="1.5" style="165"/>
    <col min="11265" max="11330" width="1.5" style="165" customWidth="1"/>
    <col min="11331" max="11335" width="2.125" style="165" customWidth="1"/>
    <col min="11336" max="11520" width="1.5" style="165"/>
    <col min="11521" max="11586" width="1.5" style="165" customWidth="1"/>
    <col min="11587" max="11591" width="2.125" style="165" customWidth="1"/>
    <col min="11592" max="11776" width="1.5" style="165"/>
    <col min="11777" max="11842" width="1.5" style="165" customWidth="1"/>
    <col min="11843" max="11847" width="2.125" style="165" customWidth="1"/>
    <col min="11848" max="12032" width="1.5" style="165"/>
    <col min="12033" max="12098" width="1.5" style="165" customWidth="1"/>
    <col min="12099" max="12103" width="2.125" style="165" customWidth="1"/>
    <col min="12104" max="12288" width="1.5" style="165"/>
    <col min="12289" max="12354" width="1.5" style="165" customWidth="1"/>
    <col min="12355" max="12359" width="2.125" style="165" customWidth="1"/>
    <col min="12360" max="12544" width="1.5" style="165"/>
    <col min="12545" max="12610" width="1.5" style="165" customWidth="1"/>
    <col min="12611" max="12615" width="2.125" style="165" customWidth="1"/>
    <col min="12616" max="12800" width="1.5" style="165"/>
    <col min="12801" max="12866" width="1.5" style="165" customWidth="1"/>
    <col min="12867" max="12871" width="2.125" style="165" customWidth="1"/>
    <col min="12872" max="13056" width="1.5" style="165"/>
    <col min="13057" max="13122" width="1.5" style="165" customWidth="1"/>
    <col min="13123" max="13127" width="2.125" style="165" customWidth="1"/>
    <col min="13128" max="13312" width="1.5" style="165"/>
    <col min="13313" max="13378" width="1.5" style="165" customWidth="1"/>
    <col min="13379" max="13383" width="2.125" style="165" customWidth="1"/>
    <col min="13384" max="13568" width="1.5" style="165"/>
    <col min="13569" max="13634" width="1.5" style="165" customWidth="1"/>
    <col min="13635" max="13639" width="2.125" style="165" customWidth="1"/>
    <col min="13640" max="13824" width="1.5" style="165"/>
    <col min="13825" max="13890" width="1.5" style="165" customWidth="1"/>
    <col min="13891" max="13895" width="2.125" style="165" customWidth="1"/>
    <col min="13896" max="14080" width="1.5" style="165"/>
    <col min="14081" max="14146" width="1.5" style="165" customWidth="1"/>
    <col min="14147" max="14151" width="2.125" style="165" customWidth="1"/>
    <col min="14152" max="14336" width="1.5" style="165"/>
    <col min="14337" max="14402" width="1.5" style="165" customWidth="1"/>
    <col min="14403" max="14407" width="2.125" style="165" customWidth="1"/>
    <col min="14408" max="14592" width="1.5" style="165"/>
    <col min="14593" max="14658" width="1.5" style="165" customWidth="1"/>
    <col min="14659" max="14663" width="2.125" style="165" customWidth="1"/>
    <col min="14664" max="14848" width="1.5" style="165"/>
    <col min="14849" max="14914" width="1.5" style="165" customWidth="1"/>
    <col min="14915" max="14919" width="2.125" style="165" customWidth="1"/>
    <col min="14920" max="15104" width="1.5" style="165"/>
    <col min="15105" max="15170" width="1.5" style="165" customWidth="1"/>
    <col min="15171" max="15175" width="2.125" style="165" customWidth="1"/>
    <col min="15176" max="15360" width="1.5" style="165"/>
    <col min="15361" max="15426" width="1.5" style="165" customWidth="1"/>
    <col min="15427" max="15431" width="2.125" style="165" customWidth="1"/>
    <col min="15432" max="15616" width="1.5" style="165"/>
    <col min="15617" max="15682" width="1.5" style="165" customWidth="1"/>
    <col min="15683" max="15687" width="2.125" style="165" customWidth="1"/>
    <col min="15688" max="15872" width="1.5" style="165"/>
    <col min="15873" max="15938" width="1.5" style="165" customWidth="1"/>
    <col min="15939" max="15943" width="2.125" style="165" customWidth="1"/>
    <col min="15944" max="16128" width="1.5" style="165"/>
    <col min="16129" max="16194" width="1.5" style="165" customWidth="1"/>
    <col min="16195" max="16199" width="2.125" style="165" customWidth="1"/>
    <col min="16200" max="16384" width="1.5" style="165"/>
  </cols>
  <sheetData>
    <row r="1" spans="1:81" ht="18" customHeight="1" x14ac:dyDescent="0.15">
      <c r="A1" s="312" t="s">
        <v>588</v>
      </c>
      <c r="CC1" s="9" t="s">
        <v>586</v>
      </c>
    </row>
    <row r="3" spans="1:81" ht="18" customHeight="1" x14ac:dyDescent="0.15">
      <c r="A3" s="164" t="s">
        <v>167</v>
      </c>
    </row>
    <row r="4" spans="1:81" ht="18" customHeight="1" x14ac:dyDescent="0.15">
      <c r="A4" s="165" t="s">
        <v>168</v>
      </c>
    </row>
    <row r="5" spans="1:81" ht="18" customHeight="1" x14ac:dyDescent="0.15">
      <c r="A5" s="167"/>
      <c r="F5" s="168"/>
      <c r="G5" s="168"/>
      <c r="H5" s="168"/>
      <c r="I5" s="168"/>
      <c r="J5" s="168"/>
      <c r="K5" s="168"/>
      <c r="L5" s="168"/>
      <c r="M5" s="528"/>
      <c r="N5" s="529"/>
      <c r="O5" s="529"/>
      <c r="P5" s="529"/>
      <c r="Q5" s="529"/>
      <c r="R5" s="168" t="s">
        <v>169</v>
      </c>
      <c r="S5" s="168"/>
    </row>
    <row r="6" spans="1:81" ht="18" customHeight="1" x14ac:dyDescent="0.15">
      <c r="A6" s="167"/>
    </row>
    <row r="7" spans="1:81" ht="18" customHeight="1" thickBot="1" x14ac:dyDescent="0.2">
      <c r="A7" s="167" t="s">
        <v>170</v>
      </c>
    </row>
    <row r="8" spans="1:81" ht="18" customHeight="1" thickBot="1" x14ac:dyDescent="0.2">
      <c r="A8" s="415" t="s">
        <v>171</v>
      </c>
      <c r="B8" s="416"/>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6"/>
      <c r="AY8" s="416"/>
      <c r="AZ8" s="416"/>
      <c r="BA8" s="416"/>
      <c r="BB8" s="416"/>
      <c r="BC8" s="416"/>
      <c r="BD8" s="416"/>
      <c r="BE8" s="416"/>
      <c r="BF8" s="416"/>
      <c r="BG8" s="416"/>
      <c r="BH8" s="416"/>
      <c r="BI8" s="416"/>
      <c r="BJ8" s="416"/>
      <c r="BK8" s="416"/>
      <c r="BL8" s="416"/>
      <c r="BM8" s="416"/>
      <c r="BN8" s="416"/>
      <c r="BO8" s="416"/>
      <c r="BP8" s="416"/>
      <c r="BQ8" s="416"/>
      <c r="BR8" s="416"/>
      <c r="BS8" s="416"/>
      <c r="BT8" s="416"/>
      <c r="BU8" s="416"/>
      <c r="BV8" s="416"/>
      <c r="BW8" s="416"/>
      <c r="BX8" s="416"/>
      <c r="BY8" s="416"/>
      <c r="BZ8" s="416"/>
      <c r="CA8" s="416"/>
      <c r="CB8" s="416"/>
      <c r="CC8" s="469"/>
    </row>
    <row r="9" spans="1:81" ht="18" customHeight="1" x14ac:dyDescent="0.15">
      <c r="A9" s="470" t="s">
        <v>172</v>
      </c>
      <c r="B9" s="471"/>
      <c r="C9" s="476" t="s">
        <v>173</v>
      </c>
      <c r="D9" s="477"/>
      <c r="E9" s="477"/>
      <c r="F9" s="477"/>
      <c r="G9" s="477"/>
      <c r="H9" s="477"/>
      <c r="I9" s="477"/>
      <c r="J9" s="477"/>
      <c r="K9" s="477"/>
      <c r="L9" s="477"/>
      <c r="M9" s="477"/>
      <c r="N9" s="477"/>
      <c r="O9" s="477"/>
      <c r="P9" s="477"/>
      <c r="Q9" s="477"/>
      <c r="R9" s="477"/>
      <c r="S9" s="477"/>
      <c r="T9" s="477"/>
      <c r="U9" s="478"/>
      <c r="V9" s="485" t="s">
        <v>174</v>
      </c>
      <c r="W9" s="486"/>
      <c r="X9" s="486"/>
      <c r="Y9" s="486"/>
      <c r="Z9" s="487"/>
      <c r="AA9" s="494" t="s">
        <v>175</v>
      </c>
      <c r="AB9" s="486"/>
      <c r="AC9" s="486"/>
      <c r="AD9" s="486"/>
      <c r="AE9" s="487"/>
      <c r="AF9" s="494" t="s">
        <v>176</v>
      </c>
      <c r="AG9" s="486"/>
      <c r="AH9" s="486"/>
      <c r="AI9" s="486"/>
      <c r="AJ9" s="487"/>
      <c r="AK9" s="494" t="s">
        <v>177</v>
      </c>
      <c r="AL9" s="486"/>
      <c r="AM9" s="486"/>
      <c r="AN9" s="486"/>
      <c r="AO9" s="487"/>
      <c r="AP9" s="494" t="s">
        <v>178</v>
      </c>
      <c r="AQ9" s="486"/>
      <c r="AR9" s="486"/>
      <c r="AS9" s="486"/>
      <c r="AT9" s="487"/>
      <c r="AU9" s="494" t="s">
        <v>179</v>
      </c>
      <c r="AV9" s="486"/>
      <c r="AW9" s="486"/>
      <c r="AX9" s="486"/>
      <c r="AY9" s="487"/>
      <c r="AZ9" s="494" t="s">
        <v>180</v>
      </c>
      <c r="BA9" s="486"/>
      <c r="BB9" s="486"/>
      <c r="BC9" s="486"/>
      <c r="BD9" s="487"/>
      <c r="BE9" s="494" t="s">
        <v>181</v>
      </c>
      <c r="BF9" s="486"/>
      <c r="BG9" s="486"/>
      <c r="BH9" s="486"/>
      <c r="BI9" s="486"/>
      <c r="BJ9" s="494" t="s">
        <v>182</v>
      </c>
      <c r="BK9" s="486"/>
      <c r="BL9" s="486"/>
      <c r="BM9" s="486"/>
      <c r="BN9" s="487"/>
      <c r="BO9" s="497" t="s">
        <v>183</v>
      </c>
      <c r="BP9" s="498"/>
      <c r="BQ9" s="498"/>
      <c r="BR9" s="498"/>
      <c r="BS9" s="499"/>
      <c r="BT9" s="506" t="s">
        <v>184</v>
      </c>
      <c r="BU9" s="486"/>
      <c r="BV9" s="486"/>
      <c r="BW9" s="486"/>
      <c r="BX9" s="486"/>
      <c r="BY9" s="486"/>
      <c r="BZ9" s="486"/>
      <c r="CA9" s="486"/>
      <c r="CB9" s="486"/>
      <c r="CC9" s="507"/>
    </row>
    <row r="10" spans="1:81" ht="18" customHeight="1" x14ac:dyDescent="0.15">
      <c r="A10" s="472"/>
      <c r="B10" s="473"/>
      <c r="C10" s="479"/>
      <c r="D10" s="480"/>
      <c r="E10" s="480"/>
      <c r="F10" s="480"/>
      <c r="G10" s="480"/>
      <c r="H10" s="480"/>
      <c r="I10" s="480"/>
      <c r="J10" s="480"/>
      <c r="K10" s="480"/>
      <c r="L10" s="480"/>
      <c r="M10" s="480"/>
      <c r="N10" s="480"/>
      <c r="O10" s="480"/>
      <c r="P10" s="480"/>
      <c r="Q10" s="480"/>
      <c r="R10" s="480"/>
      <c r="S10" s="480"/>
      <c r="T10" s="480"/>
      <c r="U10" s="481"/>
      <c r="V10" s="488"/>
      <c r="W10" s="489"/>
      <c r="X10" s="489"/>
      <c r="Y10" s="489"/>
      <c r="Z10" s="490"/>
      <c r="AA10" s="495"/>
      <c r="AB10" s="489"/>
      <c r="AC10" s="489"/>
      <c r="AD10" s="489"/>
      <c r="AE10" s="490"/>
      <c r="AF10" s="495"/>
      <c r="AG10" s="489"/>
      <c r="AH10" s="489"/>
      <c r="AI10" s="489"/>
      <c r="AJ10" s="490"/>
      <c r="AK10" s="495"/>
      <c r="AL10" s="489"/>
      <c r="AM10" s="489"/>
      <c r="AN10" s="489"/>
      <c r="AO10" s="490"/>
      <c r="AP10" s="495"/>
      <c r="AQ10" s="489"/>
      <c r="AR10" s="489"/>
      <c r="AS10" s="489"/>
      <c r="AT10" s="490"/>
      <c r="AU10" s="495"/>
      <c r="AV10" s="489"/>
      <c r="AW10" s="489"/>
      <c r="AX10" s="489"/>
      <c r="AY10" s="490"/>
      <c r="AZ10" s="495"/>
      <c r="BA10" s="489"/>
      <c r="BB10" s="489"/>
      <c r="BC10" s="489"/>
      <c r="BD10" s="490"/>
      <c r="BE10" s="495"/>
      <c r="BF10" s="489"/>
      <c r="BG10" s="489"/>
      <c r="BH10" s="489"/>
      <c r="BI10" s="489"/>
      <c r="BJ10" s="495"/>
      <c r="BK10" s="489"/>
      <c r="BL10" s="489"/>
      <c r="BM10" s="489"/>
      <c r="BN10" s="490"/>
      <c r="BO10" s="500"/>
      <c r="BP10" s="501"/>
      <c r="BQ10" s="501"/>
      <c r="BR10" s="501"/>
      <c r="BS10" s="502"/>
      <c r="BT10" s="508"/>
      <c r="BU10" s="489"/>
      <c r="BV10" s="489"/>
      <c r="BW10" s="489"/>
      <c r="BX10" s="489"/>
      <c r="BY10" s="489"/>
      <c r="BZ10" s="489"/>
      <c r="CA10" s="489"/>
      <c r="CB10" s="489"/>
      <c r="CC10" s="509"/>
    </row>
    <row r="11" spans="1:81" ht="18" customHeight="1" thickBot="1" x14ac:dyDescent="0.2">
      <c r="A11" s="474"/>
      <c r="B11" s="475"/>
      <c r="C11" s="482"/>
      <c r="D11" s="483"/>
      <c r="E11" s="483"/>
      <c r="F11" s="483"/>
      <c r="G11" s="483"/>
      <c r="H11" s="483"/>
      <c r="I11" s="483"/>
      <c r="J11" s="483"/>
      <c r="K11" s="483"/>
      <c r="L11" s="483"/>
      <c r="M11" s="483"/>
      <c r="N11" s="483"/>
      <c r="O11" s="483"/>
      <c r="P11" s="483"/>
      <c r="Q11" s="483"/>
      <c r="R11" s="483"/>
      <c r="S11" s="483"/>
      <c r="T11" s="483"/>
      <c r="U11" s="484"/>
      <c r="V11" s="491"/>
      <c r="W11" s="492"/>
      <c r="X11" s="492"/>
      <c r="Y11" s="492"/>
      <c r="Z11" s="493"/>
      <c r="AA11" s="496"/>
      <c r="AB11" s="492"/>
      <c r="AC11" s="492"/>
      <c r="AD11" s="492"/>
      <c r="AE11" s="493"/>
      <c r="AF11" s="496"/>
      <c r="AG11" s="492"/>
      <c r="AH11" s="492"/>
      <c r="AI11" s="492"/>
      <c r="AJ11" s="493"/>
      <c r="AK11" s="496"/>
      <c r="AL11" s="492"/>
      <c r="AM11" s="492"/>
      <c r="AN11" s="492"/>
      <c r="AO11" s="493"/>
      <c r="AP11" s="496"/>
      <c r="AQ11" s="492"/>
      <c r="AR11" s="492"/>
      <c r="AS11" s="492"/>
      <c r="AT11" s="493"/>
      <c r="AU11" s="496"/>
      <c r="AV11" s="492"/>
      <c r="AW11" s="492"/>
      <c r="AX11" s="492"/>
      <c r="AY11" s="493"/>
      <c r="AZ11" s="496"/>
      <c r="BA11" s="492"/>
      <c r="BB11" s="492"/>
      <c r="BC11" s="492"/>
      <c r="BD11" s="493"/>
      <c r="BE11" s="496"/>
      <c r="BF11" s="492"/>
      <c r="BG11" s="492"/>
      <c r="BH11" s="492"/>
      <c r="BI11" s="492"/>
      <c r="BJ11" s="496"/>
      <c r="BK11" s="492"/>
      <c r="BL11" s="492"/>
      <c r="BM11" s="492"/>
      <c r="BN11" s="493"/>
      <c r="BO11" s="503"/>
      <c r="BP11" s="504"/>
      <c r="BQ11" s="504"/>
      <c r="BR11" s="504"/>
      <c r="BS11" s="505"/>
      <c r="BT11" s="510"/>
      <c r="BU11" s="492"/>
      <c r="BV11" s="492"/>
      <c r="BW11" s="492"/>
      <c r="BX11" s="492"/>
      <c r="BY11" s="492"/>
      <c r="BZ11" s="492"/>
      <c r="CA11" s="492"/>
      <c r="CB11" s="492"/>
      <c r="CC11" s="511"/>
    </row>
    <row r="12" spans="1:81" ht="21.95" customHeight="1" thickTop="1" x14ac:dyDescent="0.15">
      <c r="A12" s="454">
        <v>1</v>
      </c>
      <c r="B12" s="455"/>
      <c r="C12" s="456"/>
      <c r="D12" s="457"/>
      <c r="E12" s="457"/>
      <c r="F12" s="457"/>
      <c r="G12" s="457"/>
      <c r="H12" s="457"/>
      <c r="I12" s="457"/>
      <c r="J12" s="457"/>
      <c r="K12" s="457"/>
      <c r="L12" s="457"/>
      <c r="M12" s="457"/>
      <c r="N12" s="457"/>
      <c r="O12" s="457"/>
      <c r="P12" s="457"/>
      <c r="Q12" s="457"/>
      <c r="R12" s="457"/>
      <c r="S12" s="457"/>
      <c r="T12" s="457"/>
      <c r="U12" s="458"/>
      <c r="V12" s="459"/>
      <c r="W12" s="460"/>
      <c r="X12" s="460"/>
      <c r="Y12" s="460"/>
      <c r="Z12" s="461"/>
      <c r="AA12" s="462"/>
      <c r="AB12" s="463"/>
      <c r="AC12" s="463"/>
      <c r="AD12" s="463"/>
      <c r="AE12" s="464"/>
      <c r="AF12" s="465"/>
      <c r="AG12" s="460"/>
      <c r="AH12" s="460"/>
      <c r="AI12" s="460"/>
      <c r="AJ12" s="461"/>
      <c r="AK12" s="462"/>
      <c r="AL12" s="463"/>
      <c r="AM12" s="463"/>
      <c r="AN12" s="463"/>
      <c r="AO12" s="464"/>
      <c r="AP12" s="465"/>
      <c r="AQ12" s="460"/>
      <c r="AR12" s="460"/>
      <c r="AS12" s="460"/>
      <c r="AT12" s="461"/>
      <c r="AU12" s="465"/>
      <c r="AV12" s="460"/>
      <c r="AW12" s="460"/>
      <c r="AX12" s="460"/>
      <c r="AY12" s="461"/>
      <c r="AZ12" s="462"/>
      <c r="BA12" s="463"/>
      <c r="BB12" s="463"/>
      <c r="BC12" s="463"/>
      <c r="BD12" s="464"/>
      <c r="BE12" s="444"/>
      <c r="BF12" s="445"/>
      <c r="BG12" s="445"/>
      <c r="BH12" s="445"/>
      <c r="BI12" s="445"/>
      <c r="BJ12" s="446"/>
      <c r="BK12" s="447"/>
      <c r="BL12" s="447"/>
      <c r="BM12" s="447"/>
      <c r="BN12" s="448"/>
      <c r="BO12" s="449"/>
      <c r="BP12" s="450"/>
      <c r="BQ12" s="450"/>
      <c r="BR12" s="450"/>
      <c r="BS12" s="450"/>
      <c r="BT12" s="466"/>
      <c r="BU12" s="467"/>
      <c r="BV12" s="467"/>
      <c r="BW12" s="467"/>
      <c r="BX12" s="467"/>
      <c r="BY12" s="467"/>
      <c r="BZ12" s="467"/>
      <c r="CA12" s="467"/>
      <c r="CB12" s="467"/>
      <c r="CC12" s="468"/>
    </row>
    <row r="13" spans="1:81" ht="21.95" customHeight="1" x14ac:dyDescent="0.15">
      <c r="A13" s="451">
        <f>A12+1</f>
        <v>2</v>
      </c>
      <c r="B13" s="443"/>
      <c r="C13" s="435"/>
      <c r="D13" s="436"/>
      <c r="E13" s="436"/>
      <c r="F13" s="436"/>
      <c r="G13" s="436"/>
      <c r="H13" s="436"/>
      <c r="I13" s="436"/>
      <c r="J13" s="436"/>
      <c r="K13" s="436"/>
      <c r="L13" s="436"/>
      <c r="M13" s="436"/>
      <c r="N13" s="436"/>
      <c r="O13" s="436"/>
      <c r="P13" s="436"/>
      <c r="Q13" s="436"/>
      <c r="R13" s="436"/>
      <c r="S13" s="436"/>
      <c r="T13" s="436"/>
      <c r="U13" s="452"/>
      <c r="V13" s="459"/>
      <c r="W13" s="460"/>
      <c r="X13" s="460"/>
      <c r="Y13" s="460"/>
      <c r="Z13" s="461"/>
      <c r="AA13" s="462"/>
      <c r="AB13" s="463"/>
      <c r="AC13" s="463"/>
      <c r="AD13" s="463"/>
      <c r="AE13" s="464"/>
      <c r="AF13" s="465"/>
      <c r="AG13" s="460"/>
      <c r="AH13" s="460"/>
      <c r="AI13" s="460"/>
      <c r="AJ13" s="461"/>
      <c r="AK13" s="462"/>
      <c r="AL13" s="463"/>
      <c r="AM13" s="463"/>
      <c r="AN13" s="463"/>
      <c r="AO13" s="464"/>
      <c r="AP13" s="465"/>
      <c r="AQ13" s="460"/>
      <c r="AR13" s="460"/>
      <c r="AS13" s="460"/>
      <c r="AT13" s="461"/>
      <c r="AU13" s="465"/>
      <c r="AV13" s="460"/>
      <c r="AW13" s="460"/>
      <c r="AX13" s="460"/>
      <c r="AY13" s="461"/>
      <c r="AZ13" s="462"/>
      <c r="BA13" s="463"/>
      <c r="BB13" s="463"/>
      <c r="BC13" s="463"/>
      <c r="BD13" s="464"/>
      <c r="BE13" s="444"/>
      <c r="BF13" s="445"/>
      <c r="BG13" s="445"/>
      <c r="BH13" s="445"/>
      <c r="BI13" s="445"/>
      <c r="BJ13" s="446"/>
      <c r="BK13" s="447"/>
      <c r="BL13" s="447"/>
      <c r="BM13" s="447"/>
      <c r="BN13" s="448"/>
      <c r="BO13" s="449"/>
      <c r="BP13" s="450"/>
      <c r="BQ13" s="450"/>
      <c r="BR13" s="450"/>
      <c r="BS13" s="450"/>
      <c r="BT13" s="420"/>
      <c r="BU13" s="421"/>
      <c r="BV13" s="421"/>
      <c r="BW13" s="421"/>
      <c r="BX13" s="421"/>
      <c r="BY13" s="421"/>
      <c r="BZ13" s="421"/>
      <c r="CA13" s="421"/>
      <c r="CB13" s="421"/>
      <c r="CC13" s="422"/>
    </row>
    <row r="14" spans="1:81" ht="21.95" customHeight="1" x14ac:dyDescent="0.15">
      <c r="A14" s="451">
        <f t="shared" ref="A14:A22" si="0">A13+1</f>
        <v>3</v>
      </c>
      <c r="B14" s="443"/>
      <c r="C14" s="435"/>
      <c r="D14" s="436"/>
      <c r="E14" s="436"/>
      <c r="F14" s="436"/>
      <c r="G14" s="436"/>
      <c r="H14" s="436"/>
      <c r="I14" s="436"/>
      <c r="J14" s="436"/>
      <c r="K14" s="436"/>
      <c r="L14" s="436"/>
      <c r="M14" s="436"/>
      <c r="N14" s="436"/>
      <c r="O14" s="436"/>
      <c r="P14" s="436"/>
      <c r="Q14" s="436"/>
      <c r="R14" s="436"/>
      <c r="S14" s="436"/>
      <c r="T14" s="436"/>
      <c r="U14" s="452"/>
      <c r="V14" s="453"/>
      <c r="W14" s="436"/>
      <c r="X14" s="436"/>
      <c r="Y14" s="436"/>
      <c r="Z14" s="437"/>
      <c r="AA14" s="441"/>
      <c r="AB14" s="442"/>
      <c r="AC14" s="442"/>
      <c r="AD14" s="442"/>
      <c r="AE14" s="443"/>
      <c r="AF14" s="435"/>
      <c r="AG14" s="436"/>
      <c r="AH14" s="436"/>
      <c r="AI14" s="436"/>
      <c r="AJ14" s="437"/>
      <c r="AK14" s="441"/>
      <c r="AL14" s="442"/>
      <c r="AM14" s="442"/>
      <c r="AN14" s="442"/>
      <c r="AO14" s="443"/>
      <c r="AP14" s="435"/>
      <c r="AQ14" s="436"/>
      <c r="AR14" s="436"/>
      <c r="AS14" s="436"/>
      <c r="AT14" s="437"/>
      <c r="AU14" s="435"/>
      <c r="AV14" s="436"/>
      <c r="AW14" s="436"/>
      <c r="AX14" s="436"/>
      <c r="AY14" s="437"/>
      <c r="AZ14" s="441"/>
      <c r="BA14" s="442"/>
      <c r="BB14" s="442"/>
      <c r="BC14" s="442"/>
      <c r="BD14" s="443"/>
      <c r="BE14" s="444"/>
      <c r="BF14" s="445"/>
      <c r="BG14" s="445"/>
      <c r="BH14" s="445"/>
      <c r="BI14" s="445"/>
      <c r="BJ14" s="446"/>
      <c r="BK14" s="447"/>
      <c r="BL14" s="447"/>
      <c r="BM14" s="447"/>
      <c r="BN14" s="448"/>
      <c r="BO14" s="449"/>
      <c r="BP14" s="450"/>
      <c r="BQ14" s="450"/>
      <c r="BR14" s="450"/>
      <c r="BS14" s="450"/>
      <c r="BT14" s="420"/>
      <c r="BU14" s="421"/>
      <c r="BV14" s="421"/>
      <c r="BW14" s="421"/>
      <c r="BX14" s="421"/>
      <c r="BY14" s="421"/>
      <c r="BZ14" s="421"/>
      <c r="CA14" s="421"/>
      <c r="CB14" s="421"/>
      <c r="CC14" s="422"/>
    </row>
    <row r="15" spans="1:81" ht="21.95" customHeight="1" x14ac:dyDescent="0.15">
      <c r="A15" s="451">
        <f t="shared" si="0"/>
        <v>4</v>
      </c>
      <c r="B15" s="443"/>
      <c r="C15" s="435"/>
      <c r="D15" s="436"/>
      <c r="E15" s="436"/>
      <c r="F15" s="436"/>
      <c r="G15" s="436"/>
      <c r="H15" s="436"/>
      <c r="I15" s="436"/>
      <c r="J15" s="436"/>
      <c r="K15" s="436"/>
      <c r="L15" s="436"/>
      <c r="M15" s="436"/>
      <c r="N15" s="436"/>
      <c r="O15" s="436"/>
      <c r="P15" s="436"/>
      <c r="Q15" s="436"/>
      <c r="R15" s="436"/>
      <c r="S15" s="436"/>
      <c r="T15" s="436"/>
      <c r="U15" s="452"/>
      <c r="V15" s="453"/>
      <c r="W15" s="436"/>
      <c r="X15" s="436"/>
      <c r="Y15" s="436"/>
      <c r="Z15" s="437"/>
      <c r="AA15" s="441"/>
      <c r="AB15" s="442"/>
      <c r="AC15" s="442"/>
      <c r="AD15" s="442"/>
      <c r="AE15" s="443"/>
      <c r="AF15" s="435"/>
      <c r="AG15" s="436"/>
      <c r="AH15" s="436"/>
      <c r="AI15" s="436"/>
      <c r="AJ15" s="437"/>
      <c r="AK15" s="441"/>
      <c r="AL15" s="442"/>
      <c r="AM15" s="442"/>
      <c r="AN15" s="442"/>
      <c r="AO15" s="443"/>
      <c r="AP15" s="435"/>
      <c r="AQ15" s="436"/>
      <c r="AR15" s="436"/>
      <c r="AS15" s="436"/>
      <c r="AT15" s="437"/>
      <c r="AU15" s="435"/>
      <c r="AV15" s="436"/>
      <c r="AW15" s="436"/>
      <c r="AX15" s="436"/>
      <c r="AY15" s="437"/>
      <c r="AZ15" s="441"/>
      <c r="BA15" s="442"/>
      <c r="BB15" s="442"/>
      <c r="BC15" s="442"/>
      <c r="BD15" s="443"/>
      <c r="BE15" s="444"/>
      <c r="BF15" s="445"/>
      <c r="BG15" s="445"/>
      <c r="BH15" s="445"/>
      <c r="BI15" s="445"/>
      <c r="BJ15" s="446"/>
      <c r="BK15" s="447"/>
      <c r="BL15" s="447"/>
      <c r="BM15" s="447"/>
      <c r="BN15" s="448"/>
      <c r="BO15" s="449"/>
      <c r="BP15" s="450"/>
      <c r="BQ15" s="450"/>
      <c r="BR15" s="450"/>
      <c r="BS15" s="450"/>
      <c r="BT15" s="420"/>
      <c r="BU15" s="421"/>
      <c r="BV15" s="421"/>
      <c r="BW15" s="421"/>
      <c r="BX15" s="421"/>
      <c r="BY15" s="421"/>
      <c r="BZ15" s="421"/>
      <c r="CA15" s="421"/>
      <c r="CB15" s="421"/>
      <c r="CC15" s="422"/>
    </row>
    <row r="16" spans="1:81" ht="21.95" customHeight="1" x14ac:dyDescent="0.15">
      <c r="A16" s="451">
        <f t="shared" si="0"/>
        <v>5</v>
      </c>
      <c r="B16" s="443"/>
      <c r="C16" s="435"/>
      <c r="D16" s="436"/>
      <c r="E16" s="436"/>
      <c r="F16" s="436"/>
      <c r="G16" s="436"/>
      <c r="H16" s="436"/>
      <c r="I16" s="436"/>
      <c r="J16" s="436"/>
      <c r="K16" s="436"/>
      <c r="L16" s="436"/>
      <c r="M16" s="436"/>
      <c r="N16" s="436"/>
      <c r="O16" s="436"/>
      <c r="P16" s="436"/>
      <c r="Q16" s="436"/>
      <c r="R16" s="436"/>
      <c r="S16" s="436"/>
      <c r="T16" s="436"/>
      <c r="U16" s="452"/>
      <c r="V16" s="453"/>
      <c r="W16" s="436"/>
      <c r="X16" s="436"/>
      <c r="Y16" s="436"/>
      <c r="Z16" s="437"/>
      <c r="AA16" s="441"/>
      <c r="AB16" s="442"/>
      <c r="AC16" s="442"/>
      <c r="AD16" s="442"/>
      <c r="AE16" s="443"/>
      <c r="AF16" s="435"/>
      <c r="AG16" s="436"/>
      <c r="AH16" s="436"/>
      <c r="AI16" s="436"/>
      <c r="AJ16" s="437"/>
      <c r="AK16" s="441"/>
      <c r="AL16" s="442"/>
      <c r="AM16" s="442"/>
      <c r="AN16" s="442"/>
      <c r="AO16" s="443"/>
      <c r="AP16" s="435"/>
      <c r="AQ16" s="436"/>
      <c r="AR16" s="436"/>
      <c r="AS16" s="436"/>
      <c r="AT16" s="437"/>
      <c r="AU16" s="438"/>
      <c r="AV16" s="439"/>
      <c r="AW16" s="439"/>
      <c r="AX16" s="439"/>
      <c r="AY16" s="440"/>
      <c r="AZ16" s="441"/>
      <c r="BA16" s="442"/>
      <c r="BB16" s="442"/>
      <c r="BC16" s="442"/>
      <c r="BD16" s="443"/>
      <c r="BE16" s="444"/>
      <c r="BF16" s="445"/>
      <c r="BG16" s="445"/>
      <c r="BH16" s="445"/>
      <c r="BI16" s="445"/>
      <c r="BJ16" s="446"/>
      <c r="BK16" s="447"/>
      <c r="BL16" s="447"/>
      <c r="BM16" s="447"/>
      <c r="BN16" s="448"/>
      <c r="BO16" s="449"/>
      <c r="BP16" s="450"/>
      <c r="BQ16" s="450"/>
      <c r="BR16" s="450"/>
      <c r="BS16" s="450"/>
      <c r="BT16" s="420"/>
      <c r="BU16" s="421"/>
      <c r="BV16" s="421"/>
      <c r="BW16" s="421"/>
      <c r="BX16" s="421"/>
      <c r="BY16" s="421"/>
      <c r="BZ16" s="421"/>
      <c r="CA16" s="421"/>
      <c r="CB16" s="421"/>
      <c r="CC16" s="422"/>
    </row>
    <row r="17" spans="1:81" ht="21.95" customHeight="1" x14ac:dyDescent="0.15">
      <c r="A17" s="451">
        <f>A16+1</f>
        <v>6</v>
      </c>
      <c r="B17" s="443"/>
      <c r="C17" s="435"/>
      <c r="D17" s="436"/>
      <c r="E17" s="436"/>
      <c r="F17" s="436"/>
      <c r="G17" s="436"/>
      <c r="H17" s="436"/>
      <c r="I17" s="436"/>
      <c r="J17" s="436"/>
      <c r="K17" s="436"/>
      <c r="L17" s="436"/>
      <c r="M17" s="436"/>
      <c r="N17" s="436"/>
      <c r="O17" s="436"/>
      <c r="P17" s="436"/>
      <c r="Q17" s="436"/>
      <c r="R17" s="436"/>
      <c r="S17" s="436"/>
      <c r="T17" s="436"/>
      <c r="U17" s="452"/>
      <c r="V17" s="453"/>
      <c r="W17" s="436"/>
      <c r="X17" s="436"/>
      <c r="Y17" s="436"/>
      <c r="Z17" s="437"/>
      <c r="AA17" s="441"/>
      <c r="AB17" s="442"/>
      <c r="AC17" s="442"/>
      <c r="AD17" s="442"/>
      <c r="AE17" s="443"/>
      <c r="AF17" s="435"/>
      <c r="AG17" s="436"/>
      <c r="AH17" s="436"/>
      <c r="AI17" s="436"/>
      <c r="AJ17" s="437"/>
      <c r="AK17" s="441"/>
      <c r="AL17" s="442"/>
      <c r="AM17" s="442"/>
      <c r="AN17" s="442"/>
      <c r="AO17" s="443"/>
      <c r="AP17" s="435"/>
      <c r="AQ17" s="436"/>
      <c r="AR17" s="436"/>
      <c r="AS17" s="436"/>
      <c r="AT17" s="437"/>
      <c r="AU17" s="435"/>
      <c r="AV17" s="436"/>
      <c r="AW17" s="436"/>
      <c r="AX17" s="436"/>
      <c r="AY17" s="437"/>
      <c r="AZ17" s="441"/>
      <c r="BA17" s="442"/>
      <c r="BB17" s="442"/>
      <c r="BC17" s="442"/>
      <c r="BD17" s="443"/>
      <c r="BE17" s="444"/>
      <c r="BF17" s="445"/>
      <c r="BG17" s="445"/>
      <c r="BH17" s="445"/>
      <c r="BI17" s="445"/>
      <c r="BJ17" s="446"/>
      <c r="BK17" s="447"/>
      <c r="BL17" s="447"/>
      <c r="BM17" s="447"/>
      <c r="BN17" s="448"/>
      <c r="BO17" s="449"/>
      <c r="BP17" s="450"/>
      <c r="BQ17" s="450"/>
      <c r="BR17" s="450"/>
      <c r="BS17" s="450"/>
      <c r="BT17" s="420"/>
      <c r="BU17" s="421"/>
      <c r="BV17" s="421"/>
      <c r="BW17" s="421"/>
      <c r="BX17" s="421"/>
      <c r="BY17" s="421"/>
      <c r="BZ17" s="421"/>
      <c r="CA17" s="421"/>
      <c r="CB17" s="421"/>
      <c r="CC17" s="422"/>
    </row>
    <row r="18" spans="1:81" ht="21.95" customHeight="1" x14ac:dyDescent="0.15">
      <c r="A18" s="451">
        <f t="shared" si="0"/>
        <v>7</v>
      </c>
      <c r="B18" s="443"/>
      <c r="C18" s="435"/>
      <c r="D18" s="436"/>
      <c r="E18" s="436"/>
      <c r="F18" s="436"/>
      <c r="G18" s="436"/>
      <c r="H18" s="436"/>
      <c r="I18" s="436"/>
      <c r="J18" s="436"/>
      <c r="K18" s="436"/>
      <c r="L18" s="436"/>
      <c r="M18" s="436"/>
      <c r="N18" s="436"/>
      <c r="O18" s="436"/>
      <c r="P18" s="436"/>
      <c r="Q18" s="436"/>
      <c r="R18" s="436"/>
      <c r="S18" s="436"/>
      <c r="T18" s="436"/>
      <c r="U18" s="452"/>
      <c r="V18" s="453"/>
      <c r="W18" s="436"/>
      <c r="X18" s="436"/>
      <c r="Y18" s="436"/>
      <c r="Z18" s="437"/>
      <c r="AA18" s="441"/>
      <c r="AB18" s="442"/>
      <c r="AC18" s="442"/>
      <c r="AD18" s="442"/>
      <c r="AE18" s="443"/>
      <c r="AF18" s="435"/>
      <c r="AG18" s="436"/>
      <c r="AH18" s="436"/>
      <c r="AI18" s="436"/>
      <c r="AJ18" s="437"/>
      <c r="AK18" s="441"/>
      <c r="AL18" s="442"/>
      <c r="AM18" s="442"/>
      <c r="AN18" s="442"/>
      <c r="AO18" s="443"/>
      <c r="AP18" s="435"/>
      <c r="AQ18" s="436"/>
      <c r="AR18" s="436"/>
      <c r="AS18" s="436"/>
      <c r="AT18" s="437"/>
      <c r="AU18" s="435"/>
      <c r="AV18" s="436"/>
      <c r="AW18" s="436"/>
      <c r="AX18" s="436"/>
      <c r="AY18" s="437"/>
      <c r="AZ18" s="441"/>
      <c r="BA18" s="442"/>
      <c r="BB18" s="442"/>
      <c r="BC18" s="442"/>
      <c r="BD18" s="443"/>
      <c r="BE18" s="444"/>
      <c r="BF18" s="445"/>
      <c r="BG18" s="445"/>
      <c r="BH18" s="445"/>
      <c r="BI18" s="445"/>
      <c r="BJ18" s="446"/>
      <c r="BK18" s="447"/>
      <c r="BL18" s="447"/>
      <c r="BM18" s="447"/>
      <c r="BN18" s="448"/>
      <c r="BO18" s="449"/>
      <c r="BP18" s="450"/>
      <c r="BQ18" s="450"/>
      <c r="BR18" s="450"/>
      <c r="BS18" s="450"/>
      <c r="BT18" s="420"/>
      <c r="BU18" s="421"/>
      <c r="BV18" s="421"/>
      <c r="BW18" s="421"/>
      <c r="BX18" s="421"/>
      <c r="BY18" s="421"/>
      <c r="BZ18" s="421"/>
      <c r="CA18" s="421"/>
      <c r="CB18" s="421"/>
      <c r="CC18" s="422"/>
    </row>
    <row r="19" spans="1:81" ht="21.95" customHeight="1" x14ac:dyDescent="0.15">
      <c r="A19" s="451">
        <f t="shared" si="0"/>
        <v>8</v>
      </c>
      <c r="B19" s="443"/>
      <c r="C19" s="435"/>
      <c r="D19" s="436"/>
      <c r="E19" s="436"/>
      <c r="F19" s="436"/>
      <c r="G19" s="436"/>
      <c r="H19" s="436"/>
      <c r="I19" s="436"/>
      <c r="J19" s="436"/>
      <c r="K19" s="436"/>
      <c r="L19" s="436"/>
      <c r="M19" s="436"/>
      <c r="N19" s="436"/>
      <c r="O19" s="436"/>
      <c r="P19" s="436"/>
      <c r="Q19" s="436"/>
      <c r="R19" s="436"/>
      <c r="S19" s="436"/>
      <c r="T19" s="436"/>
      <c r="U19" s="452"/>
      <c r="V19" s="453"/>
      <c r="W19" s="436"/>
      <c r="X19" s="436"/>
      <c r="Y19" s="436"/>
      <c r="Z19" s="437"/>
      <c r="AA19" s="441"/>
      <c r="AB19" s="442"/>
      <c r="AC19" s="442"/>
      <c r="AD19" s="442"/>
      <c r="AE19" s="443"/>
      <c r="AF19" s="435"/>
      <c r="AG19" s="436"/>
      <c r="AH19" s="436"/>
      <c r="AI19" s="436"/>
      <c r="AJ19" s="437"/>
      <c r="AK19" s="441"/>
      <c r="AL19" s="442"/>
      <c r="AM19" s="442"/>
      <c r="AN19" s="442"/>
      <c r="AO19" s="443"/>
      <c r="AP19" s="435"/>
      <c r="AQ19" s="436"/>
      <c r="AR19" s="436"/>
      <c r="AS19" s="436"/>
      <c r="AT19" s="437"/>
      <c r="AU19" s="435"/>
      <c r="AV19" s="436"/>
      <c r="AW19" s="436"/>
      <c r="AX19" s="436"/>
      <c r="AY19" s="437"/>
      <c r="AZ19" s="441"/>
      <c r="BA19" s="442"/>
      <c r="BB19" s="442"/>
      <c r="BC19" s="442"/>
      <c r="BD19" s="443"/>
      <c r="BE19" s="444"/>
      <c r="BF19" s="445"/>
      <c r="BG19" s="445"/>
      <c r="BH19" s="445"/>
      <c r="BI19" s="445"/>
      <c r="BJ19" s="446"/>
      <c r="BK19" s="447"/>
      <c r="BL19" s="447"/>
      <c r="BM19" s="447"/>
      <c r="BN19" s="448"/>
      <c r="BO19" s="449"/>
      <c r="BP19" s="450"/>
      <c r="BQ19" s="450"/>
      <c r="BR19" s="450"/>
      <c r="BS19" s="450"/>
      <c r="BT19" s="420"/>
      <c r="BU19" s="421"/>
      <c r="BV19" s="421"/>
      <c r="BW19" s="421"/>
      <c r="BX19" s="421"/>
      <c r="BY19" s="421"/>
      <c r="BZ19" s="421"/>
      <c r="CA19" s="421"/>
      <c r="CB19" s="421"/>
      <c r="CC19" s="422"/>
    </row>
    <row r="20" spans="1:81" ht="21.95" customHeight="1" x14ac:dyDescent="0.15">
      <c r="A20" s="451">
        <f t="shared" si="0"/>
        <v>9</v>
      </c>
      <c r="B20" s="443"/>
      <c r="C20" s="435"/>
      <c r="D20" s="436"/>
      <c r="E20" s="436"/>
      <c r="F20" s="436"/>
      <c r="G20" s="436"/>
      <c r="H20" s="436"/>
      <c r="I20" s="436"/>
      <c r="J20" s="436"/>
      <c r="K20" s="436"/>
      <c r="L20" s="436"/>
      <c r="M20" s="436"/>
      <c r="N20" s="436"/>
      <c r="O20" s="436"/>
      <c r="P20" s="436"/>
      <c r="Q20" s="436"/>
      <c r="R20" s="436"/>
      <c r="S20" s="436"/>
      <c r="T20" s="436"/>
      <c r="U20" s="452"/>
      <c r="V20" s="453"/>
      <c r="W20" s="436"/>
      <c r="X20" s="436"/>
      <c r="Y20" s="436"/>
      <c r="Z20" s="437"/>
      <c r="AA20" s="441"/>
      <c r="AB20" s="442"/>
      <c r="AC20" s="442"/>
      <c r="AD20" s="442"/>
      <c r="AE20" s="443"/>
      <c r="AF20" s="435"/>
      <c r="AG20" s="436"/>
      <c r="AH20" s="436"/>
      <c r="AI20" s="436"/>
      <c r="AJ20" s="437"/>
      <c r="AK20" s="441"/>
      <c r="AL20" s="442"/>
      <c r="AM20" s="442"/>
      <c r="AN20" s="442"/>
      <c r="AO20" s="443"/>
      <c r="AP20" s="435"/>
      <c r="AQ20" s="436"/>
      <c r="AR20" s="436"/>
      <c r="AS20" s="436"/>
      <c r="AT20" s="437"/>
      <c r="AU20" s="435"/>
      <c r="AV20" s="436"/>
      <c r="AW20" s="436"/>
      <c r="AX20" s="436"/>
      <c r="AY20" s="437"/>
      <c r="AZ20" s="441"/>
      <c r="BA20" s="442"/>
      <c r="BB20" s="442"/>
      <c r="BC20" s="442"/>
      <c r="BD20" s="443"/>
      <c r="BE20" s="444"/>
      <c r="BF20" s="445"/>
      <c r="BG20" s="445"/>
      <c r="BH20" s="445"/>
      <c r="BI20" s="445"/>
      <c r="BJ20" s="446"/>
      <c r="BK20" s="447"/>
      <c r="BL20" s="447"/>
      <c r="BM20" s="447"/>
      <c r="BN20" s="448"/>
      <c r="BO20" s="449"/>
      <c r="BP20" s="450"/>
      <c r="BQ20" s="450"/>
      <c r="BR20" s="450"/>
      <c r="BS20" s="450"/>
      <c r="BT20" s="420"/>
      <c r="BU20" s="421"/>
      <c r="BV20" s="421"/>
      <c r="BW20" s="421"/>
      <c r="BX20" s="421"/>
      <c r="BY20" s="421"/>
      <c r="BZ20" s="421"/>
      <c r="CA20" s="421"/>
      <c r="CB20" s="421"/>
      <c r="CC20" s="422"/>
    </row>
    <row r="21" spans="1:81" ht="21.95" customHeight="1" x14ac:dyDescent="0.15">
      <c r="A21" s="451">
        <f t="shared" si="0"/>
        <v>10</v>
      </c>
      <c r="B21" s="443"/>
      <c r="C21" s="435"/>
      <c r="D21" s="436"/>
      <c r="E21" s="436"/>
      <c r="F21" s="436"/>
      <c r="G21" s="436"/>
      <c r="H21" s="436"/>
      <c r="I21" s="436"/>
      <c r="J21" s="436"/>
      <c r="K21" s="436"/>
      <c r="L21" s="436"/>
      <c r="M21" s="436"/>
      <c r="N21" s="436"/>
      <c r="O21" s="436"/>
      <c r="P21" s="436"/>
      <c r="Q21" s="436"/>
      <c r="R21" s="436"/>
      <c r="S21" s="436"/>
      <c r="T21" s="436"/>
      <c r="U21" s="452"/>
      <c r="V21" s="453"/>
      <c r="W21" s="436"/>
      <c r="X21" s="436"/>
      <c r="Y21" s="436"/>
      <c r="Z21" s="437"/>
      <c r="AA21" s="441"/>
      <c r="AB21" s="442"/>
      <c r="AC21" s="442"/>
      <c r="AD21" s="442"/>
      <c r="AE21" s="443"/>
      <c r="AF21" s="435"/>
      <c r="AG21" s="436"/>
      <c r="AH21" s="436"/>
      <c r="AI21" s="436"/>
      <c r="AJ21" s="437"/>
      <c r="AK21" s="441"/>
      <c r="AL21" s="442"/>
      <c r="AM21" s="442"/>
      <c r="AN21" s="442"/>
      <c r="AO21" s="443"/>
      <c r="AP21" s="435"/>
      <c r="AQ21" s="436"/>
      <c r="AR21" s="436"/>
      <c r="AS21" s="436"/>
      <c r="AT21" s="437"/>
      <c r="AU21" s="435"/>
      <c r="AV21" s="436"/>
      <c r="AW21" s="436"/>
      <c r="AX21" s="436"/>
      <c r="AY21" s="437"/>
      <c r="AZ21" s="441"/>
      <c r="BA21" s="442"/>
      <c r="BB21" s="442"/>
      <c r="BC21" s="442"/>
      <c r="BD21" s="443"/>
      <c r="BE21" s="526"/>
      <c r="BF21" s="527"/>
      <c r="BG21" s="527"/>
      <c r="BH21" s="527"/>
      <c r="BI21" s="527"/>
      <c r="BJ21" s="446"/>
      <c r="BK21" s="447"/>
      <c r="BL21" s="447"/>
      <c r="BM21" s="447"/>
      <c r="BN21" s="448"/>
      <c r="BO21" s="449"/>
      <c r="BP21" s="450"/>
      <c r="BQ21" s="450"/>
      <c r="BR21" s="450"/>
      <c r="BS21" s="450"/>
      <c r="BT21" s="420"/>
      <c r="BU21" s="421"/>
      <c r="BV21" s="421"/>
      <c r="BW21" s="421"/>
      <c r="BX21" s="421"/>
      <c r="BY21" s="421"/>
      <c r="BZ21" s="421"/>
      <c r="CA21" s="421"/>
      <c r="CB21" s="421"/>
      <c r="CC21" s="422"/>
    </row>
    <row r="22" spans="1:81" ht="21.95" customHeight="1" thickBot="1" x14ac:dyDescent="0.2">
      <c r="A22" s="451">
        <f t="shared" si="0"/>
        <v>11</v>
      </c>
      <c r="B22" s="443"/>
      <c r="C22" s="435"/>
      <c r="D22" s="436"/>
      <c r="E22" s="436"/>
      <c r="F22" s="436"/>
      <c r="G22" s="436"/>
      <c r="H22" s="436"/>
      <c r="I22" s="436"/>
      <c r="J22" s="436"/>
      <c r="K22" s="436"/>
      <c r="L22" s="436"/>
      <c r="M22" s="436"/>
      <c r="N22" s="436"/>
      <c r="O22" s="436"/>
      <c r="P22" s="436"/>
      <c r="Q22" s="436"/>
      <c r="R22" s="436"/>
      <c r="S22" s="436"/>
      <c r="T22" s="436"/>
      <c r="U22" s="452"/>
      <c r="V22" s="453"/>
      <c r="W22" s="436"/>
      <c r="X22" s="436"/>
      <c r="Y22" s="436"/>
      <c r="Z22" s="437"/>
      <c r="AA22" s="441"/>
      <c r="AB22" s="442"/>
      <c r="AC22" s="442"/>
      <c r="AD22" s="442"/>
      <c r="AE22" s="443"/>
      <c r="AF22" s="435"/>
      <c r="AG22" s="436"/>
      <c r="AH22" s="436"/>
      <c r="AI22" s="436"/>
      <c r="AJ22" s="437"/>
      <c r="AK22" s="441"/>
      <c r="AL22" s="442"/>
      <c r="AM22" s="442"/>
      <c r="AN22" s="442"/>
      <c r="AO22" s="443"/>
      <c r="AP22" s="435"/>
      <c r="AQ22" s="436"/>
      <c r="AR22" s="436"/>
      <c r="AS22" s="436"/>
      <c r="AT22" s="437"/>
      <c r="AU22" s="435"/>
      <c r="AV22" s="436"/>
      <c r="AW22" s="436"/>
      <c r="AX22" s="436"/>
      <c r="AY22" s="437"/>
      <c r="AZ22" s="441"/>
      <c r="BA22" s="442"/>
      <c r="BB22" s="442"/>
      <c r="BC22" s="442"/>
      <c r="BD22" s="443"/>
      <c r="BE22" s="444"/>
      <c r="BF22" s="445"/>
      <c r="BG22" s="445"/>
      <c r="BH22" s="445"/>
      <c r="BI22" s="445"/>
      <c r="BJ22" s="523"/>
      <c r="BK22" s="524"/>
      <c r="BL22" s="524"/>
      <c r="BM22" s="524"/>
      <c r="BN22" s="525"/>
      <c r="BO22" s="517"/>
      <c r="BP22" s="518"/>
      <c r="BQ22" s="518"/>
      <c r="BR22" s="518"/>
      <c r="BS22" s="519"/>
      <c r="BT22" s="520"/>
      <c r="BU22" s="521"/>
      <c r="BV22" s="521"/>
      <c r="BW22" s="521"/>
      <c r="BX22" s="521"/>
      <c r="BY22" s="521"/>
      <c r="BZ22" s="521"/>
      <c r="CA22" s="521"/>
      <c r="CB22" s="521"/>
      <c r="CC22" s="522"/>
    </row>
    <row r="23" spans="1:81" ht="21.95" customHeight="1" thickTop="1" thickBot="1" x14ac:dyDescent="0.2">
      <c r="A23" s="423" t="s">
        <v>185</v>
      </c>
      <c r="B23" s="407"/>
      <c r="C23" s="407"/>
      <c r="D23" s="407"/>
      <c r="E23" s="407"/>
      <c r="F23" s="407"/>
      <c r="G23" s="407"/>
      <c r="H23" s="407"/>
      <c r="I23" s="407"/>
      <c r="J23" s="407"/>
      <c r="K23" s="407"/>
      <c r="L23" s="407"/>
      <c r="M23" s="407"/>
      <c r="N23" s="407"/>
      <c r="O23" s="407"/>
      <c r="P23" s="407"/>
      <c r="Q23" s="407"/>
      <c r="R23" s="407"/>
      <c r="S23" s="407"/>
      <c r="T23" s="407"/>
      <c r="U23" s="424"/>
      <c r="V23" s="425" t="s">
        <v>186</v>
      </c>
      <c r="W23" s="407"/>
      <c r="X23" s="407"/>
      <c r="Y23" s="407"/>
      <c r="Z23" s="408"/>
      <c r="AA23" s="406" t="s">
        <v>186</v>
      </c>
      <c r="AB23" s="407"/>
      <c r="AC23" s="407"/>
      <c r="AD23" s="407"/>
      <c r="AE23" s="408"/>
      <c r="AF23" s="426"/>
      <c r="AG23" s="427"/>
      <c r="AH23" s="427"/>
      <c r="AI23" s="427"/>
      <c r="AJ23" s="428"/>
      <c r="AK23" s="406" t="s">
        <v>186</v>
      </c>
      <c r="AL23" s="407"/>
      <c r="AM23" s="407"/>
      <c r="AN23" s="407"/>
      <c r="AO23" s="408"/>
      <c r="AP23" s="429"/>
      <c r="AQ23" s="430"/>
      <c r="AR23" s="430"/>
      <c r="AS23" s="430"/>
      <c r="AT23" s="431"/>
      <c r="AU23" s="406" t="s">
        <v>186</v>
      </c>
      <c r="AV23" s="407"/>
      <c r="AW23" s="407"/>
      <c r="AX23" s="407"/>
      <c r="AY23" s="408"/>
      <c r="AZ23" s="406" t="s">
        <v>186</v>
      </c>
      <c r="BA23" s="407"/>
      <c r="BB23" s="407"/>
      <c r="BC23" s="407"/>
      <c r="BD23" s="408"/>
      <c r="BE23" s="432"/>
      <c r="BF23" s="433"/>
      <c r="BG23" s="433"/>
      <c r="BH23" s="433"/>
      <c r="BI23" s="434"/>
      <c r="BJ23" s="406" t="s">
        <v>186</v>
      </c>
      <c r="BK23" s="407"/>
      <c r="BL23" s="407"/>
      <c r="BM23" s="407"/>
      <c r="BN23" s="408"/>
      <c r="BO23" s="409"/>
      <c r="BP23" s="410"/>
      <c r="BQ23" s="410"/>
      <c r="BR23" s="410"/>
      <c r="BS23" s="411"/>
      <c r="BT23" s="412"/>
      <c r="BU23" s="413"/>
      <c r="BV23" s="413"/>
      <c r="BW23" s="413"/>
      <c r="BX23" s="413"/>
      <c r="BY23" s="413"/>
      <c r="BZ23" s="413"/>
      <c r="CA23" s="413"/>
      <c r="CB23" s="413"/>
      <c r="CC23" s="414"/>
    </row>
    <row r="24" spans="1:81" ht="21.95" customHeight="1" thickBot="1" x14ac:dyDescent="0.2">
      <c r="A24" s="169"/>
      <c r="B24" s="169"/>
      <c r="C24" s="169"/>
      <c r="D24" s="169"/>
      <c r="E24" s="169"/>
      <c r="F24" s="169"/>
      <c r="G24" s="169"/>
      <c r="H24" s="169"/>
      <c r="I24" s="169"/>
      <c r="J24" s="169"/>
      <c r="K24" s="169"/>
      <c r="L24" s="169"/>
      <c r="M24" s="169"/>
      <c r="N24" s="169"/>
      <c r="O24" s="169"/>
      <c r="P24" s="169"/>
      <c r="Q24" s="169"/>
      <c r="R24" s="169"/>
      <c r="S24" s="169"/>
      <c r="T24" s="169"/>
      <c r="U24" s="169"/>
      <c r="V24" s="170"/>
      <c r="W24" s="169"/>
      <c r="X24" s="169"/>
      <c r="Y24" s="169"/>
      <c r="Z24" s="169"/>
      <c r="AA24" s="170"/>
      <c r="AB24" s="169"/>
      <c r="AC24" s="169"/>
      <c r="AD24" s="169"/>
      <c r="AE24" s="169"/>
      <c r="AF24" s="171"/>
      <c r="AG24" s="171"/>
      <c r="AH24" s="171"/>
      <c r="AI24" s="171"/>
      <c r="AJ24" s="171"/>
      <c r="AK24" s="170"/>
      <c r="AL24" s="169"/>
      <c r="AM24" s="169"/>
      <c r="AN24" s="169"/>
      <c r="AO24" s="169"/>
      <c r="AP24" s="172"/>
      <c r="AQ24" s="172"/>
      <c r="AR24" s="172"/>
      <c r="AS24" s="172"/>
      <c r="AT24" s="172"/>
      <c r="AU24" s="512" t="s">
        <v>187</v>
      </c>
      <c r="AV24" s="477"/>
      <c r="AW24" s="477"/>
      <c r="AX24" s="477"/>
      <c r="AY24" s="477"/>
      <c r="AZ24" s="477"/>
      <c r="BA24" s="477"/>
      <c r="BB24" s="477"/>
      <c r="BC24" s="477"/>
      <c r="BD24" s="513"/>
      <c r="BE24" s="514"/>
      <c r="BF24" s="515"/>
      <c r="BG24" s="515"/>
      <c r="BH24" s="515"/>
      <c r="BI24" s="515"/>
      <c r="BJ24" s="173" t="s">
        <v>169</v>
      </c>
      <c r="BK24" s="173"/>
      <c r="BL24" s="173"/>
      <c r="BM24" s="173"/>
      <c r="BN24" s="173"/>
      <c r="BO24" s="174"/>
      <c r="BP24" s="175"/>
      <c r="BQ24" s="175"/>
      <c r="BR24" s="175"/>
      <c r="BS24" s="176"/>
      <c r="BT24" s="177"/>
      <c r="BU24" s="177"/>
      <c r="BV24" s="177"/>
      <c r="BW24" s="177"/>
      <c r="BX24" s="177"/>
      <c r="BY24" s="177"/>
      <c r="BZ24" s="177"/>
      <c r="CA24" s="177"/>
      <c r="CB24" s="177"/>
      <c r="CC24" s="177"/>
    </row>
    <row r="25" spans="1:81" ht="18" customHeight="1" thickBot="1" x14ac:dyDescent="0.2">
      <c r="A25" s="169"/>
      <c r="B25" s="169"/>
      <c r="C25" s="169"/>
      <c r="D25" s="169"/>
      <c r="E25" s="169"/>
      <c r="F25" s="169"/>
      <c r="G25" s="169"/>
      <c r="H25" s="169"/>
      <c r="I25" s="169"/>
      <c r="K25" s="169"/>
      <c r="L25" s="169"/>
      <c r="M25" s="169"/>
      <c r="N25" s="169"/>
      <c r="O25" s="169"/>
      <c r="P25" s="169"/>
      <c r="Q25" s="169"/>
      <c r="R25" s="169"/>
      <c r="S25" s="169"/>
      <c r="T25" s="169"/>
      <c r="U25" s="169"/>
      <c r="V25" s="170"/>
      <c r="W25" s="169"/>
      <c r="X25" s="169"/>
      <c r="Y25" s="169"/>
      <c r="Z25" s="169"/>
      <c r="AA25" s="170"/>
      <c r="AB25" s="169"/>
      <c r="AC25" s="169"/>
      <c r="AD25" s="169"/>
      <c r="AE25" s="169"/>
      <c r="AF25" s="171"/>
      <c r="AG25" s="171"/>
      <c r="AH25" s="171"/>
      <c r="AI25" s="171"/>
      <c r="AJ25" s="171"/>
      <c r="AK25" s="170"/>
      <c r="AL25" s="169"/>
      <c r="AM25" s="169"/>
      <c r="AN25" s="169"/>
      <c r="AO25" s="169"/>
      <c r="AP25" s="172"/>
      <c r="AQ25" s="172"/>
      <c r="AR25" s="172"/>
      <c r="AS25" s="172"/>
      <c r="AT25" s="172"/>
      <c r="AU25" s="178"/>
      <c r="AV25" s="178"/>
      <c r="AW25" s="178"/>
      <c r="AX25" s="178"/>
      <c r="AY25" s="178"/>
      <c r="AZ25" s="178"/>
      <c r="BA25" s="178"/>
      <c r="BB25" s="178"/>
      <c r="BC25" s="178"/>
      <c r="BD25" s="178"/>
      <c r="BE25" s="515"/>
      <c r="BF25" s="515"/>
      <c r="BG25" s="515"/>
      <c r="BH25" s="515"/>
      <c r="BI25" s="515"/>
      <c r="BJ25" s="173"/>
      <c r="BK25" s="173"/>
      <c r="BL25" s="173"/>
      <c r="BM25" s="173"/>
      <c r="BN25" s="173"/>
      <c r="BO25" s="516"/>
      <c r="BP25" s="516"/>
      <c r="BQ25" s="516"/>
      <c r="BR25" s="516"/>
      <c r="BS25" s="516"/>
      <c r="BT25" s="177"/>
      <c r="BU25" s="177"/>
      <c r="BV25" s="177"/>
      <c r="BW25" s="177"/>
      <c r="BX25" s="177"/>
      <c r="BY25" s="177"/>
      <c r="BZ25" s="177"/>
      <c r="CA25" s="177"/>
      <c r="CB25" s="177"/>
      <c r="CC25" s="177"/>
    </row>
    <row r="26" spans="1:81" ht="18" customHeight="1" thickBot="1" x14ac:dyDescent="0.2">
      <c r="A26" s="415" t="s">
        <v>188</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6"/>
      <c r="BE26" s="416"/>
      <c r="BF26" s="416"/>
      <c r="BG26" s="416"/>
      <c r="BH26" s="416"/>
      <c r="BI26" s="416"/>
      <c r="BJ26" s="416"/>
      <c r="BK26" s="416"/>
      <c r="BL26" s="416"/>
      <c r="BM26" s="416"/>
      <c r="BN26" s="416"/>
      <c r="BO26" s="416"/>
      <c r="BP26" s="416"/>
      <c r="BQ26" s="416"/>
      <c r="BR26" s="416"/>
      <c r="BS26" s="416"/>
      <c r="BT26" s="416"/>
      <c r="BU26" s="416"/>
      <c r="BV26" s="416"/>
      <c r="BW26" s="416"/>
      <c r="BX26" s="416"/>
      <c r="BY26" s="416"/>
      <c r="BZ26" s="416"/>
      <c r="CA26" s="416"/>
      <c r="CB26" s="416"/>
      <c r="CC26" s="469"/>
    </row>
    <row r="27" spans="1:81" ht="18" customHeight="1" x14ac:dyDescent="0.15">
      <c r="A27" s="470" t="s">
        <v>172</v>
      </c>
      <c r="B27" s="471"/>
      <c r="C27" s="476" t="s">
        <v>173</v>
      </c>
      <c r="D27" s="477"/>
      <c r="E27" s="477"/>
      <c r="F27" s="477"/>
      <c r="G27" s="477"/>
      <c r="H27" s="477"/>
      <c r="I27" s="477"/>
      <c r="J27" s="477"/>
      <c r="K27" s="477"/>
      <c r="L27" s="477"/>
      <c r="M27" s="477"/>
      <c r="N27" s="477"/>
      <c r="O27" s="477"/>
      <c r="P27" s="477"/>
      <c r="Q27" s="477"/>
      <c r="R27" s="477"/>
      <c r="S27" s="477"/>
      <c r="T27" s="477"/>
      <c r="U27" s="478"/>
      <c r="V27" s="485" t="s">
        <v>174</v>
      </c>
      <c r="W27" s="486"/>
      <c r="X27" s="486"/>
      <c r="Y27" s="486"/>
      <c r="Z27" s="487"/>
      <c r="AA27" s="494" t="s">
        <v>175</v>
      </c>
      <c r="AB27" s="486"/>
      <c r="AC27" s="486"/>
      <c r="AD27" s="486"/>
      <c r="AE27" s="487"/>
      <c r="AF27" s="494" t="s">
        <v>176</v>
      </c>
      <c r="AG27" s="486"/>
      <c r="AH27" s="486"/>
      <c r="AI27" s="486"/>
      <c r="AJ27" s="487"/>
      <c r="AK27" s="494" t="s">
        <v>177</v>
      </c>
      <c r="AL27" s="486"/>
      <c r="AM27" s="486"/>
      <c r="AN27" s="486"/>
      <c r="AO27" s="487"/>
      <c r="AP27" s="494" t="s">
        <v>178</v>
      </c>
      <c r="AQ27" s="486"/>
      <c r="AR27" s="486"/>
      <c r="AS27" s="486"/>
      <c r="AT27" s="487"/>
      <c r="AU27" s="494" t="s">
        <v>179</v>
      </c>
      <c r="AV27" s="486"/>
      <c r="AW27" s="486"/>
      <c r="AX27" s="486"/>
      <c r="AY27" s="487"/>
      <c r="AZ27" s="494" t="s">
        <v>180</v>
      </c>
      <c r="BA27" s="486"/>
      <c r="BB27" s="486"/>
      <c r="BC27" s="486"/>
      <c r="BD27" s="487"/>
      <c r="BE27" s="494" t="s">
        <v>181</v>
      </c>
      <c r="BF27" s="486"/>
      <c r="BG27" s="486"/>
      <c r="BH27" s="486"/>
      <c r="BI27" s="486"/>
      <c r="BJ27" s="494" t="s">
        <v>182</v>
      </c>
      <c r="BK27" s="486"/>
      <c r="BL27" s="486"/>
      <c r="BM27" s="486"/>
      <c r="BN27" s="487"/>
      <c r="BO27" s="497" t="s">
        <v>183</v>
      </c>
      <c r="BP27" s="498"/>
      <c r="BQ27" s="498"/>
      <c r="BR27" s="498"/>
      <c r="BS27" s="499"/>
      <c r="BT27" s="506" t="s">
        <v>184</v>
      </c>
      <c r="BU27" s="486"/>
      <c r="BV27" s="486"/>
      <c r="BW27" s="486"/>
      <c r="BX27" s="486"/>
      <c r="BY27" s="486"/>
      <c r="BZ27" s="486"/>
      <c r="CA27" s="486"/>
      <c r="CB27" s="486"/>
      <c r="CC27" s="507"/>
    </row>
    <row r="28" spans="1:81" ht="18" customHeight="1" x14ac:dyDescent="0.15">
      <c r="A28" s="472"/>
      <c r="B28" s="473"/>
      <c r="C28" s="479"/>
      <c r="D28" s="480"/>
      <c r="E28" s="480"/>
      <c r="F28" s="480"/>
      <c r="G28" s="480"/>
      <c r="H28" s="480"/>
      <c r="I28" s="480"/>
      <c r="J28" s="480"/>
      <c r="K28" s="480"/>
      <c r="L28" s="480"/>
      <c r="M28" s="480"/>
      <c r="N28" s="480"/>
      <c r="O28" s="480"/>
      <c r="P28" s="480"/>
      <c r="Q28" s="480"/>
      <c r="R28" s="480"/>
      <c r="S28" s="480"/>
      <c r="T28" s="480"/>
      <c r="U28" s="481"/>
      <c r="V28" s="488"/>
      <c r="W28" s="489"/>
      <c r="X28" s="489"/>
      <c r="Y28" s="489"/>
      <c r="Z28" s="490"/>
      <c r="AA28" s="495"/>
      <c r="AB28" s="489"/>
      <c r="AC28" s="489"/>
      <c r="AD28" s="489"/>
      <c r="AE28" s="490"/>
      <c r="AF28" s="495"/>
      <c r="AG28" s="489"/>
      <c r="AH28" s="489"/>
      <c r="AI28" s="489"/>
      <c r="AJ28" s="490"/>
      <c r="AK28" s="495"/>
      <c r="AL28" s="489"/>
      <c r="AM28" s="489"/>
      <c r="AN28" s="489"/>
      <c r="AO28" s="490"/>
      <c r="AP28" s="495"/>
      <c r="AQ28" s="489"/>
      <c r="AR28" s="489"/>
      <c r="AS28" s="489"/>
      <c r="AT28" s="490"/>
      <c r="AU28" s="495"/>
      <c r="AV28" s="489"/>
      <c r="AW28" s="489"/>
      <c r="AX28" s="489"/>
      <c r="AY28" s="490"/>
      <c r="AZ28" s="495"/>
      <c r="BA28" s="489"/>
      <c r="BB28" s="489"/>
      <c r="BC28" s="489"/>
      <c r="BD28" s="490"/>
      <c r="BE28" s="495"/>
      <c r="BF28" s="489"/>
      <c r="BG28" s="489"/>
      <c r="BH28" s="489"/>
      <c r="BI28" s="489"/>
      <c r="BJ28" s="495"/>
      <c r="BK28" s="489"/>
      <c r="BL28" s="489"/>
      <c r="BM28" s="489"/>
      <c r="BN28" s="490"/>
      <c r="BO28" s="500"/>
      <c r="BP28" s="501"/>
      <c r="BQ28" s="501"/>
      <c r="BR28" s="501"/>
      <c r="BS28" s="502"/>
      <c r="BT28" s="508"/>
      <c r="BU28" s="489"/>
      <c r="BV28" s="489"/>
      <c r="BW28" s="489"/>
      <c r="BX28" s="489"/>
      <c r="BY28" s="489"/>
      <c r="BZ28" s="489"/>
      <c r="CA28" s="489"/>
      <c r="CB28" s="489"/>
      <c r="CC28" s="509"/>
    </row>
    <row r="29" spans="1:81" ht="18" customHeight="1" thickBot="1" x14ac:dyDescent="0.2">
      <c r="A29" s="474"/>
      <c r="B29" s="475"/>
      <c r="C29" s="482"/>
      <c r="D29" s="483"/>
      <c r="E29" s="483"/>
      <c r="F29" s="483"/>
      <c r="G29" s="483"/>
      <c r="H29" s="483"/>
      <c r="I29" s="483"/>
      <c r="J29" s="483"/>
      <c r="K29" s="483"/>
      <c r="L29" s="483"/>
      <c r="M29" s="483"/>
      <c r="N29" s="483"/>
      <c r="O29" s="483"/>
      <c r="P29" s="483"/>
      <c r="Q29" s="483"/>
      <c r="R29" s="483"/>
      <c r="S29" s="483"/>
      <c r="T29" s="483"/>
      <c r="U29" s="484"/>
      <c r="V29" s="491"/>
      <c r="W29" s="492"/>
      <c r="X29" s="492"/>
      <c r="Y29" s="492"/>
      <c r="Z29" s="493"/>
      <c r="AA29" s="496"/>
      <c r="AB29" s="492"/>
      <c r="AC29" s="492"/>
      <c r="AD29" s="492"/>
      <c r="AE29" s="493"/>
      <c r="AF29" s="496"/>
      <c r="AG29" s="492"/>
      <c r="AH29" s="492"/>
      <c r="AI29" s="492"/>
      <c r="AJ29" s="493"/>
      <c r="AK29" s="496"/>
      <c r="AL29" s="492"/>
      <c r="AM29" s="492"/>
      <c r="AN29" s="492"/>
      <c r="AO29" s="493"/>
      <c r="AP29" s="496"/>
      <c r="AQ29" s="492"/>
      <c r="AR29" s="492"/>
      <c r="AS29" s="492"/>
      <c r="AT29" s="493"/>
      <c r="AU29" s="496"/>
      <c r="AV29" s="492"/>
      <c r="AW29" s="492"/>
      <c r="AX29" s="492"/>
      <c r="AY29" s="493"/>
      <c r="AZ29" s="496"/>
      <c r="BA29" s="492"/>
      <c r="BB29" s="492"/>
      <c r="BC29" s="492"/>
      <c r="BD29" s="493"/>
      <c r="BE29" s="496"/>
      <c r="BF29" s="492"/>
      <c r="BG29" s="492"/>
      <c r="BH29" s="492"/>
      <c r="BI29" s="492"/>
      <c r="BJ29" s="496"/>
      <c r="BK29" s="492"/>
      <c r="BL29" s="492"/>
      <c r="BM29" s="492"/>
      <c r="BN29" s="493"/>
      <c r="BO29" s="503"/>
      <c r="BP29" s="504"/>
      <c r="BQ29" s="504"/>
      <c r="BR29" s="504"/>
      <c r="BS29" s="505"/>
      <c r="BT29" s="510"/>
      <c r="BU29" s="492"/>
      <c r="BV29" s="492"/>
      <c r="BW29" s="492"/>
      <c r="BX29" s="492"/>
      <c r="BY29" s="492"/>
      <c r="BZ29" s="492"/>
      <c r="CA29" s="492"/>
      <c r="CB29" s="492"/>
      <c r="CC29" s="511"/>
    </row>
    <row r="30" spans="1:81" ht="21.95" customHeight="1" thickTop="1" x14ac:dyDescent="0.15">
      <c r="A30" s="454">
        <v>1</v>
      </c>
      <c r="B30" s="455"/>
      <c r="C30" s="456" t="s">
        <v>189</v>
      </c>
      <c r="D30" s="457"/>
      <c r="E30" s="457"/>
      <c r="F30" s="457"/>
      <c r="G30" s="457"/>
      <c r="H30" s="457"/>
      <c r="I30" s="457"/>
      <c r="J30" s="457"/>
      <c r="K30" s="457"/>
      <c r="L30" s="457"/>
      <c r="M30" s="457"/>
      <c r="N30" s="457"/>
      <c r="O30" s="457"/>
      <c r="P30" s="457"/>
      <c r="Q30" s="457"/>
      <c r="R30" s="457"/>
      <c r="S30" s="457"/>
      <c r="T30" s="457"/>
      <c r="U30" s="458"/>
      <c r="V30" s="459"/>
      <c r="W30" s="460"/>
      <c r="X30" s="460"/>
      <c r="Y30" s="460"/>
      <c r="Z30" s="461"/>
      <c r="AA30" s="462"/>
      <c r="AB30" s="463"/>
      <c r="AC30" s="463"/>
      <c r="AD30" s="463"/>
      <c r="AE30" s="464"/>
      <c r="AF30" s="465"/>
      <c r="AG30" s="460"/>
      <c r="AH30" s="460"/>
      <c r="AI30" s="460"/>
      <c r="AJ30" s="461"/>
      <c r="AK30" s="462"/>
      <c r="AL30" s="463"/>
      <c r="AM30" s="463"/>
      <c r="AN30" s="463"/>
      <c r="AO30" s="464"/>
      <c r="AP30" s="465"/>
      <c r="AQ30" s="460"/>
      <c r="AR30" s="460"/>
      <c r="AS30" s="460"/>
      <c r="AT30" s="461"/>
      <c r="AU30" s="465"/>
      <c r="AV30" s="460"/>
      <c r="AW30" s="460"/>
      <c r="AX30" s="460"/>
      <c r="AY30" s="461"/>
      <c r="AZ30" s="462"/>
      <c r="BA30" s="463"/>
      <c r="BB30" s="463"/>
      <c r="BC30" s="463"/>
      <c r="BD30" s="464"/>
      <c r="BE30" s="444"/>
      <c r="BF30" s="445"/>
      <c r="BG30" s="445"/>
      <c r="BH30" s="445"/>
      <c r="BI30" s="445"/>
      <c r="BJ30" s="446"/>
      <c r="BK30" s="447"/>
      <c r="BL30" s="447"/>
      <c r="BM30" s="447"/>
      <c r="BN30" s="448"/>
      <c r="BO30" s="449"/>
      <c r="BP30" s="450"/>
      <c r="BQ30" s="450"/>
      <c r="BR30" s="450"/>
      <c r="BS30" s="450"/>
      <c r="BT30" s="466"/>
      <c r="BU30" s="467"/>
      <c r="BV30" s="467"/>
      <c r="BW30" s="467"/>
      <c r="BX30" s="467"/>
      <c r="BY30" s="467"/>
      <c r="BZ30" s="467"/>
      <c r="CA30" s="467"/>
      <c r="CB30" s="467"/>
      <c r="CC30" s="468"/>
    </row>
    <row r="31" spans="1:81" ht="21.95" customHeight="1" x14ac:dyDescent="0.15">
      <c r="A31" s="451">
        <f>A30+1</f>
        <v>2</v>
      </c>
      <c r="B31" s="443"/>
      <c r="C31" s="435"/>
      <c r="D31" s="436"/>
      <c r="E31" s="436"/>
      <c r="F31" s="436"/>
      <c r="G31" s="436"/>
      <c r="H31" s="436"/>
      <c r="I31" s="436"/>
      <c r="J31" s="436"/>
      <c r="K31" s="436"/>
      <c r="L31" s="436"/>
      <c r="M31" s="436"/>
      <c r="N31" s="436"/>
      <c r="O31" s="436"/>
      <c r="P31" s="436"/>
      <c r="Q31" s="436"/>
      <c r="R31" s="436"/>
      <c r="S31" s="436"/>
      <c r="T31" s="436"/>
      <c r="U31" s="452"/>
      <c r="V31" s="459"/>
      <c r="W31" s="460"/>
      <c r="X31" s="460"/>
      <c r="Y31" s="460"/>
      <c r="Z31" s="461"/>
      <c r="AA31" s="462"/>
      <c r="AB31" s="463"/>
      <c r="AC31" s="463"/>
      <c r="AD31" s="463"/>
      <c r="AE31" s="464"/>
      <c r="AF31" s="465"/>
      <c r="AG31" s="460"/>
      <c r="AH31" s="460"/>
      <c r="AI31" s="460"/>
      <c r="AJ31" s="461"/>
      <c r="AK31" s="462"/>
      <c r="AL31" s="463"/>
      <c r="AM31" s="463"/>
      <c r="AN31" s="463"/>
      <c r="AO31" s="464"/>
      <c r="AP31" s="465"/>
      <c r="AQ31" s="460"/>
      <c r="AR31" s="460"/>
      <c r="AS31" s="460"/>
      <c r="AT31" s="461"/>
      <c r="AU31" s="465"/>
      <c r="AV31" s="460"/>
      <c r="AW31" s="460"/>
      <c r="AX31" s="460"/>
      <c r="AY31" s="461"/>
      <c r="AZ31" s="462"/>
      <c r="BA31" s="463"/>
      <c r="BB31" s="463"/>
      <c r="BC31" s="463"/>
      <c r="BD31" s="464"/>
      <c r="BE31" s="444"/>
      <c r="BF31" s="445"/>
      <c r="BG31" s="445"/>
      <c r="BH31" s="445"/>
      <c r="BI31" s="445"/>
      <c r="BJ31" s="446"/>
      <c r="BK31" s="447"/>
      <c r="BL31" s="447"/>
      <c r="BM31" s="447"/>
      <c r="BN31" s="448"/>
      <c r="BO31" s="449"/>
      <c r="BP31" s="450"/>
      <c r="BQ31" s="450"/>
      <c r="BR31" s="450"/>
      <c r="BS31" s="450"/>
      <c r="BT31" s="420"/>
      <c r="BU31" s="421"/>
      <c r="BV31" s="421"/>
      <c r="BW31" s="421"/>
      <c r="BX31" s="421"/>
      <c r="BY31" s="421"/>
      <c r="BZ31" s="421"/>
      <c r="CA31" s="421"/>
      <c r="CB31" s="421"/>
      <c r="CC31" s="422"/>
    </row>
    <row r="32" spans="1:81" ht="21.95" customHeight="1" x14ac:dyDescent="0.15">
      <c r="A32" s="451">
        <f t="shared" ref="A32:A34" si="1">A31+1</f>
        <v>3</v>
      </c>
      <c r="B32" s="443"/>
      <c r="C32" s="435"/>
      <c r="D32" s="436"/>
      <c r="E32" s="436"/>
      <c r="F32" s="436"/>
      <c r="G32" s="436"/>
      <c r="H32" s="436"/>
      <c r="I32" s="436"/>
      <c r="J32" s="436"/>
      <c r="K32" s="436"/>
      <c r="L32" s="436"/>
      <c r="M32" s="436"/>
      <c r="N32" s="436"/>
      <c r="O32" s="436"/>
      <c r="P32" s="436"/>
      <c r="Q32" s="436"/>
      <c r="R32" s="436"/>
      <c r="S32" s="436"/>
      <c r="T32" s="436"/>
      <c r="U32" s="452"/>
      <c r="V32" s="453"/>
      <c r="W32" s="436"/>
      <c r="X32" s="436"/>
      <c r="Y32" s="436"/>
      <c r="Z32" s="437"/>
      <c r="AA32" s="441"/>
      <c r="AB32" s="442"/>
      <c r="AC32" s="442"/>
      <c r="AD32" s="442"/>
      <c r="AE32" s="443"/>
      <c r="AF32" s="435"/>
      <c r="AG32" s="436"/>
      <c r="AH32" s="436"/>
      <c r="AI32" s="436"/>
      <c r="AJ32" s="437"/>
      <c r="AK32" s="441"/>
      <c r="AL32" s="442"/>
      <c r="AM32" s="442"/>
      <c r="AN32" s="442"/>
      <c r="AO32" s="443"/>
      <c r="AP32" s="435"/>
      <c r="AQ32" s="436"/>
      <c r="AR32" s="436"/>
      <c r="AS32" s="436"/>
      <c r="AT32" s="437"/>
      <c r="AU32" s="435"/>
      <c r="AV32" s="436"/>
      <c r="AW32" s="436"/>
      <c r="AX32" s="436"/>
      <c r="AY32" s="437"/>
      <c r="AZ32" s="441"/>
      <c r="BA32" s="442"/>
      <c r="BB32" s="442"/>
      <c r="BC32" s="442"/>
      <c r="BD32" s="443"/>
      <c r="BE32" s="444"/>
      <c r="BF32" s="445"/>
      <c r="BG32" s="445"/>
      <c r="BH32" s="445"/>
      <c r="BI32" s="445"/>
      <c r="BJ32" s="446"/>
      <c r="BK32" s="447"/>
      <c r="BL32" s="447"/>
      <c r="BM32" s="447"/>
      <c r="BN32" s="448"/>
      <c r="BO32" s="449"/>
      <c r="BP32" s="450"/>
      <c r="BQ32" s="450"/>
      <c r="BR32" s="450"/>
      <c r="BS32" s="450"/>
      <c r="BT32" s="420"/>
      <c r="BU32" s="421"/>
      <c r="BV32" s="421"/>
      <c r="BW32" s="421"/>
      <c r="BX32" s="421"/>
      <c r="BY32" s="421"/>
      <c r="BZ32" s="421"/>
      <c r="CA32" s="421"/>
      <c r="CB32" s="421"/>
      <c r="CC32" s="422"/>
    </row>
    <row r="33" spans="1:81" ht="21.95" customHeight="1" x14ac:dyDescent="0.15">
      <c r="A33" s="451">
        <f t="shared" si="1"/>
        <v>4</v>
      </c>
      <c r="B33" s="443"/>
      <c r="C33" s="435"/>
      <c r="D33" s="436"/>
      <c r="E33" s="436"/>
      <c r="F33" s="436"/>
      <c r="G33" s="436"/>
      <c r="H33" s="436"/>
      <c r="I33" s="436"/>
      <c r="J33" s="436"/>
      <c r="K33" s="436"/>
      <c r="L33" s="436"/>
      <c r="M33" s="436"/>
      <c r="N33" s="436"/>
      <c r="O33" s="436"/>
      <c r="P33" s="436"/>
      <c r="Q33" s="436"/>
      <c r="R33" s="436"/>
      <c r="S33" s="436"/>
      <c r="T33" s="436"/>
      <c r="U33" s="452"/>
      <c r="V33" s="453"/>
      <c r="W33" s="436"/>
      <c r="X33" s="436"/>
      <c r="Y33" s="436"/>
      <c r="Z33" s="437"/>
      <c r="AA33" s="441"/>
      <c r="AB33" s="442"/>
      <c r="AC33" s="442"/>
      <c r="AD33" s="442"/>
      <c r="AE33" s="443"/>
      <c r="AF33" s="435"/>
      <c r="AG33" s="436"/>
      <c r="AH33" s="436"/>
      <c r="AI33" s="436"/>
      <c r="AJ33" s="437"/>
      <c r="AK33" s="441"/>
      <c r="AL33" s="442"/>
      <c r="AM33" s="442"/>
      <c r="AN33" s="442"/>
      <c r="AO33" s="443"/>
      <c r="AP33" s="435"/>
      <c r="AQ33" s="436"/>
      <c r="AR33" s="436"/>
      <c r="AS33" s="436"/>
      <c r="AT33" s="437"/>
      <c r="AU33" s="435"/>
      <c r="AV33" s="436"/>
      <c r="AW33" s="436"/>
      <c r="AX33" s="436"/>
      <c r="AY33" s="437"/>
      <c r="AZ33" s="441"/>
      <c r="BA33" s="442"/>
      <c r="BB33" s="442"/>
      <c r="BC33" s="442"/>
      <c r="BD33" s="443"/>
      <c r="BE33" s="444"/>
      <c r="BF33" s="445"/>
      <c r="BG33" s="445"/>
      <c r="BH33" s="445"/>
      <c r="BI33" s="445"/>
      <c r="BJ33" s="446"/>
      <c r="BK33" s="447"/>
      <c r="BL33" s="447"/>
      <c r="BM33" s="447"/>
      <c r="BN33" s="448"/>
      <c r="BO33" s="449"/>
      <c r="BP33" s="450"/>
      <c r="BQ33" s="450"/>
      <c r="BR33" s="450"/>
      <c r="BS33" s="450"/>
      <c r="BT33" s="420"/>
      <c r="BU33" s="421"/>
      <c r="BV33" s="421"/>
      <c r="BW33" s="421"/>
      <c r="BX33" s="421"/>
      <c r="BY33" s="421"/>
      <c r="BZ33" s="421"/>
      <c r="CA33" s="421"/>
      <c r="CB33" s="421"/>
      <c r="CC33" s="422"/>
    </row>
    <row r="34" spans="1:81" ht="21.95" customHeight="1" thickBot="1" x14ac:dyDescent="0.2">
      <c r="A34" s="451">
        <f t="shared" si="1"/>
        <v>5</v>
      </c>
      <c r="B34" s="443"/>
      <c r="C34" s="435"/>
      <c r="D34" s="436"/>
      <c r="E34" s="436"/>
      <c r="F34" s="436"/>
      <c r="G34" s="436"/>
      <c r="H34" s="436"/>
      <c r="I34" s="436"/>
      <c r="J34" s="436"/>
      <c r="K34" s="436"/>
      <c r="L34" s="436"/>
      <c r="M34" s="436"/>
      <c r="N34" s="436"/>
      <c r="O34" s="436"/>
      <c r="P34" s="436"/>
      <c r="Q34" s="436"/>
      <c r="R34" s="436"/>
      <c r="S34" s="436"/>
      <c r="T34" s="436"/>
      <c r="U34" s="452"/>
      <c r="V34" s="453"/>
      <c r="W34" s="436"/>
      <c r="X34" s="436"/>
      <c r="Y34" s="436"/>
      <c r="Z34" s="437"/>
      <c r="AA34" s="441"/>
      <c r="AB34" s="442"/>
      <c r="AC34" s="442"/>
      <c r="AD34" s="442"/>
      <c r="AE34" s="443"/>
      <c r="AF34" s="435"/>
      <c r="AG34" s="436"/>
      <c r="AH34" s="436"/>
      <c r="AI34" s="436"/>
      <c r="AJ34" s="437"/>
      <c r="AK34" s="441"/>
      <c r="AL34" s="442"/>
      <c r="AM34" s="442"/>
      <c r="AN34" s="442"/>
      <c r="AO34" s="443"/>
      <c r="AP34" s="435"/>
      <c r="AQ34" s="436"/>
      <c r="AR34" s="436"/>
      <c r="AS34" s="436"/>
      <c r="AT34" s="437"/>
      <c r="AU34" s="438"/>
      <c r="AV34" s="439"/>
      <c r="AW34" s="439"/>
      <c r="AX34" s="439"/>
      <c r="AY34" s="440"/>
      <c r="AZ34" s="441"/>
      <c r="BA34" s="442"/>
      <c r="BB34" s="442"/>
      <c r="BC34" s="442"/>
      <c r="BD34" s="443"/>
      <c r="BE34" s="444"/>
      <c r="BF34" s="445"/>
      <c r="BG34" s="445"/>
      <c r="BH34" s="445"/>
      <c r="BI34" s="445"/>
      <c r="BJ34" s="446"/>
      <c r="BK34" s="447"/>
      <c r="BL34" s="447"/>
      <c r="BM34" s="447"/>
      <c r="BN34" s="448"/>
      <c r="BO34" s="449"/>
      <c r="BP34" s="450"/>
      <c r="BQ34" s="450"/>
      <c r="BR34" s="450"/>
      <c r="BS34" s="450"/>
      <c r="BT34" s="420"/>
      <c r="BU34" s="421"/>
      <c r="BV34" s="421"/>
      <c r="BW34" s="421"/>
      <c r="BX34" s="421"/>
      <c r="BY34" s="421"/>
      <c r="BZ34" s="421"/>
      <c r="CA34" s="421"/>
      <c r="CB34" s="421"/>
      <c r="CC34" s="422"/>
    </row>
    <row r="35" spans="1:81" ht="21.95" customHeight="1" thickTop="1" thickBot="1" x14ac:dyDescent="0.2">
      <c r="A35" s="423" t="s">
        <v>185</v>
      </c>
      <c r="B35" s="407"/>
      <c r="C35" s="407"/>
      <c r="D35" s="407"/>
      <c r="E35" s="407"/>
      <c r="F35" s="407"/>
      <c r="G35" s="407"/>
      <c r="H35" s="407"/>
      <c r="I35" s="407"/>
      <c r="J35" s="407"/>
      <c r="K35" s="407"/>
      <c r="L35" s="407"/>
      <c r="M35" s="407"/>
      <c r="N35" s="407"/>
      <c r="O35" s="407"/>
      <c r="P35" s="407"/>
      <c r="Q35" s="407"/>
      <c r="R35" s="407"/>
      <c r="S35" s="407"/>
      <c r="T35" s="407"/>
      <c r="U35" s="424"/>
      <c r="V35" s="425" t="s">
        <v>186</v>
      </c>
      <c r="W35" s="407"/>
      <c r="X35" s="407"/>
      <c r="Y35" s="407"/>
      <c r="Z35" s="408"/>
      <c r="AA35" s="406" t="s">
        <v>186</v>
      </c>
      <c r="AB35" s="407"/>
      <c r="AC35" s="407"/>
      <c r="AD35" s="407"/>
      <c r="AE35" s="408"/>
      <c r="AF35" s="426"/>
      <c r="AG35" s="427"/>
      <c r="AH35" s="427"/>
      <c r="AI35" s="427"/>
      <c r="AJ35" s="428"/>
      <c r="AK35" s="406" t="s">
        <v>186</v>
      </c>
      <c r="AL35" s="407"/>
      <c r="AM35" s="407"/>
      <c r="AN35" s="407"/>
      <c r="AO35" s="408"/>
      <c r="AP35" s="429"/>
      <c r="AQ35" s="430"/>
      <c r="AR35" s="430"/>
      <c r="AS35" s="430"/>
      <c r="AT35" s="431"/>
      <c r="AU35" s="406" t="s">
        <v>186</v>
      </c>
      <c r="AV35" s="407"/>
      <c r="AW35" s="407"/>
      <c r="AX35" s="407"/>
      <c r="AY35" s="408"/>
      <c r="AZ35" s="406" t="s">
        <v>186</v>
      </c>
      <c r="BA35" s="407"/>
      <c r="BB35" s="407"/>
      <c r="BC35" s="407"/>
      <c r="BD35" s="408"/>
      <c r="BE35" s="432"/>
      <c r="BF35" s="433"/>
      <c r="BG35" s="433"/>
      <c r="BH35" s="433"/>
      <c r="BI35" s="434"/>
      <c r="BJ35" s="406" t="s">
        <v>186</v>
      </c>
      <c r="BK35" s="407"/>
      <c r="BL35" s="407"/>
      <c r="BM35" s="407"/>
      <c r="BN35" s="408"/>
      <c r="BO35" s="409"/>
      <c r="BP35" s="410"/>
      <c r="BQ35" s="410"/>
      <c r="BR35" s="410"/>
      <c r="BS35" s="411"/>
      <c r="BT35" s="412"/>
      <c r="BU35" s="413"/>
      <c r="BV35" s="413"/>
      <c r="BW35" s="413"/>
      <c r="BX35" s="413"/>
      <c r="BY35" s="413"/>
      <c r="BZ35" s="413"/>
      <c r="CA35" s="413"/>
      <c r="CB35" s="413"/>
      <c r="CC35" s="414"/>
    </row>
    <row r="36" spans="1:81" ht="21.95" customHeight="1" thickBot="1" x14ac:dyDescent="0.2">
      <c r="A36" s="169"/>
      <c r="B36" s="169"/>
      <c r="C36" s="169"/>
      <c r="D36" s="169"/>
      <c r="E36" s="169"/>
      <c r="F36" s="169"/>
      <c r="G36" s="169"/>
      <c r="H36" s="169"/>
      <c r="I36" s="169"/>
      <c r="J36" s="169"/>
      <c r="K36" s="169"/>
      <c r="L36" s="169"/>
      <c r="M36" s="169"/>
      <c r="N36" s="169"/>
      <c r="O36" s="169"/>
      <c r="P36" s="169"/>
      <c r="Q36" s="169"/>
      <c r="R36" s="169"/>
      <c r="S36" s="169"/>
      <c r="T36" s="169"/>
      <c r="U36" s="169"/>
      <c r="V36" s="170"/>
      <c r="W36" s="169"/>
      <c r="X36" s="169"/>
      <c r="Y36" s="169"/>
      <c r="Z36" s="169"/>
      <c r="AA36" s="170"/>
      <c r="AB36" s="169"/>
      <c r="AC36" s="169"/>
      <c r="AD36" s="169"/>
      <c r="AE36" s="169"/>
      <c r="AF36" s="171"/>
      <c r="AG36" s="171"/>
      <c r="AH36" s="171"/>
      <c r="AI36" s="171"/>
      <c r="AJ36" s="171"/>
      <c r="AK36" s="170"/>
      <c r="AL36" s="169"/>
      <c r="AM36" s="169"/>
      <c r="AN36" s="169"/>
      <c r="AO36" s="169"/>
      <c r="AP36" s="172"/>
      <c r="AQ36" s="172"/>
      <c r="AR36" s="172"/>
      <c r="AS36" s="172"/>
      <c r="AT36" s="172"/>
      <c r="AU36" s="512" t="s">
        <v>187</v>
      </c>
      <c r="AV36" s="477"/>
      <c r="AW36" s="477"/>
      <c r="AX36" s="477"/>
      <c r="AY36" s="477"/>
      <c r="AZ36" s="477"/>
      <c r="BA36" s="477"/>
      <c r="BB36" s="477"/>
      <c r="BC36" s="477"/>
      <c r="BD36" s="513"/>
      <c r="BE36" s="514"/>
      <c r="BF36" s="515"/>
      <c r="BG36" s="515"/>
      <c r="BH36" s="515"/>
      <c r="BI36" s="515"/>
      <c r="BJ36" s="173" t="s">
        <v>169</v>
      </c>
      <c r="BK36" s="173"/>
      <c r="BL36" s="173"/>
      <c r="BM36" s="173"/>
      <c r="BN36" s="173"/>
      <c r="BO36" s="174"/>
      <c r="BP36" s="175"/>
      <c r="BQ36" s="175"/>
      <c r="BR36" s="175"/>
      <c r="BS36" s="176"/>
      <c r="BT36" s="177"/>
      <c r="BU36" s="177"/>
      <c r="BV36" s="177"/>
      <c r="BW36" s="177"/>
      <c r="BX36" s="177"/>
      <c r="BY36" s="177"/>
      <c r="BZ36" s="177"/>
      <c r="CA36" s="177"/>
      <c r="CB36" s="177"/>
      <c r="CC36" s="177"/>
    </row>
    <row r="37" spans="1:81" ht="18" customHeight="1" thickBot="1" x14ac:dyDescent="0.2">
      <c r="A37" s="169"/>
      <c r="B37" s="169"/>
      <c r="C37" s="169"/>
      <c r="D37" s="169"/>
      <c r="E37" s="169"/>
      <c r="F37" s="169"/>
      <c r="G37" s="169"/>
      <c r="H37" s="169"/>
      <c r="I37" s="169"/>
      <c r="K37" s="169"/>
      <c r="L37" s="169"/>
      <c r="M37" s="169"/>
      <c r="N37" s="169"/>
      <c r="O37" s="169"/>
      <c r="P37" s="169"/>
      <c r="Q37" s="169"/>
      <c r="R37" s="169"/>
      <c r="S37" s="169"/>
      <c r="T37" s="169"/>
      <c r="U37" s="169"/>
      <c r="V37" s="170"/>
      <c r="W37" s="169"/>
      <c r="X37" s="169"/>
      <c r="Y37" s="169"/>
      <c r="Z37" s="169"/>
      <c r="AA37" s="170"/>
      <c r="AB37" s="169"/>
      <c r="AC37" s="169"/>
      <c r="AD37" s="169"/>
      <c r="AE37" s="169"/>
      <c r="AF37" s="171"/>
      <c r="AG37" s="171"/>
      <c r="AH37" s="171"/>
      <c r="AI37" s="171"/>
      <c r="AJ37" s="171"/>
      <c r="AK37" s="170"/>
      <c r="AL37" s="169"/>
      <c r="AM37" s="169"/>
      <c r="AN37" s="169"/>
      <c r="AO37" s="169"/>
      <c r="AP37" s="172"/>
      <c r="AQ37" s="172"/>
      <c r="AR37" s="172"/>
      <c r="AS37" s="172"/>
      <c r="AT37" s="172"/>
      <c r="AU37" s="178"/>
      <c r="AV37" s="178"/>
      <c r="AW37" s="178"/>
      <c r="AX37" s="178"/>
      <c r="AY37" s="178"/>
      <c r="AZ37" s="178"/>
      <c r="BA37" s="178"/>
      <c r="BB37" s="178"/>
      <c r="BC37" s="178"/>
      <c r="BD37" s="178"/>
      <c r="BE37" s="515"/>
      <c r="BF37" s="515"/>
      <c r="BG37" s="515"/>
      <c r="BH37" s="515"/>
      <c r="BI37" s="515"/>
      <c r="BJ37" s="173"/>
      <c r="BK37" s="173"/>
      <c r="BL37" s="173"/>
      <c r="BM37" s="173"/>
      <c r="BN37" s="173"/>
      <c r="BO37" s="516"/>
      <c r="BP37" s="516"/>
      <c r="BQ37" s="516"/>
      <c r="BR37" s="516"/>
      <c r="BS37" s="516"/>
      <c r="BT37" s="177"/>
      <c r="BU37" s="177"/>
      <c r="BV37" s="177"/>
      <c r="BW37" s="177"/>
      <c r="BX37" s="177"/>
      <c r="BY37" s="177"/>
      <c r="BZ37" s="177"/>
      <c r="CA37" s="177"/>
      <c r="CB37" s="177"/>
      <c r="CC37" s="177"/>
    </row>
    <row r="38" spans="1:81" ht="18" customHeight="1" thickBot="1" x14ac:dyDescent="0.2">
      <c r="A38" s="415" t="s">
        <v>190</v>
      </c>
      <c r="B38" s="416"/>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6"/>
      <c r="AT38" s="416"/>
      <c r="AU38" s="416"/>
      <c r="AV38" s="416"/>
      <c r="AW38" s="416"/>
      <c r="AX38" s="416"/>
      <c r="AY38" s="416"/>
      <c r="AZ38" s="416"/>
      <c r="BA38" s="416"/>
      <c r="BB38" s="416"/>
      <c r="BC38" s="416"/>
      <c r="BD38" s="416"/>
      <c r="BE38" s="416"/>
      <c r="BF38" s="416"/>
      <c r="BG38" s="416"/>
      <c r="BH38" s="416"/>
      <c r="BI38" s="416"/>
      <c r="BJ38" s="416"/>
      <c r="BK38" s="416"/>
      <c r="BL38" s="416"/>
      <c r="BM38" s="416"/>
      <c r="BN38" s="416"/>
      <c r="BO38" s="416"/>
      <c r="BP38" s="416"/>
      <c r="BQ38" s="416"/>
      <c r="BR38" s="416"/>
      <c r="BS38" s="416"/>
      <c r="BT38" s="416"/>
      <c r="BU38" s="416"/>
      <c r="BV38" s="416"/>
      <c r="BW38" s="416"/>
      <c r="BX38" s="416"/>
      <c r="BY38" s="416"/>
      <c r="BZ38" s="416"/>
      <c r="CA38" s="416"/>
      <c r="CB38" s="416"/>
      <c r="CC38" s="469"/>
    </row>
    <row r="39" spans="1:81" ht="18" customHeight="1" x14ac:dyDescent="0.15">
      <c r="A39" s="470" t="s">
        <v>172</v>
      </c>
      <c r="B39" s="471"/>
      <c r="C39" s="476" t="s">
        <v>173</v>
      </c>
      <c r="D39" s="477"/>
      <c r="E39" s="477"/>
      <c r="F39" s="477"/>
      <c r="G39" s="477"/>
      <c r="H39" s="477"/>
      <c r="I39" s="477"/>
      <c r="J39" s="477"/>
      <c r="K39" s="477"/>
      <c r="L39" s="477"/>
      <c r="M39" s="477"/>
      <c r="N39" s="477"/>
      <c r="O39" s="477"/>
      <c r="P39" s="477"/>
      <c r="Q39" s="477"/>
      <c r="R39" s="477"/>
      <c r="S39" s="477"/>
      <c r="T39" s="477"/>
      <c r="U39" s="478"/>
      <c r="V39" s="485" t="s">
        <v>174</v>
      </c>
      <c r="W39" s="486"/>
      <c r="X39" s="486"/>
      <c r="Y39" s="486"/>
      <c r="Z39" s="487"/>
      <c r="AA39" s="494" t="s">
        <v>175</v>
      </c>
      <c r="AB39" s="486"/>
      <c r="AC39" s="486"/>
      <c r="AD39" s="486"/>
      <c r="AE39" s="487"/>
      <c r="AF39" s="494" t="s">
        <v>176</v>
      </c>
      <c r="AG39" s="486"/>
      <c r="AH39" s="486"/>
      <c r="AI39" s="486"/>
      <c r="AJ39" s="487"/>
      <c r="AK39" s="494" t="s">
        <v>177</v>
      </c>
      <c r="AL39" s="486"/>
      <c r="AM39" s="486"/>
      <c r="AN39" s="486"/>
      <c r="AO39" s="487"/>
      <c r="AP39" s="494" t="s">
        <v>178</v>
      </c>
      <c r="AQ39" s="486"/>
      <c r="AR39" s="486"/>
      <c r="AS39" s="486"/>
      <c r="AT39" s="487"/>
      <c r="AU39" s="494" t="s">
        <v>179</v>
      </c>
      <c r="AV39" s="486"/>
      <c r="AW39" s="486"/>
      <c r="AX39" s="486"/>
      <c r="AY39" s="487"/>
      <c r="AZ39" s="494" t="s">
        <v>180</v>
      </c>
      <c r="BA39" s="486"/>
      <c r="BB39" s="486"/>
      <c r="BC39" s="486"/>
      <c r="BD39" s="487"/>
      <c r="BE39" s="494" t="s">
        <v>181</v>
      </c>
      <c r="BF39" s="486"/>
      <c r="BG39" s="486"/>
      <c r="BH39" s="486"/>
      <c r="BI39" s="486"/>
      <c r="BJ39" s="494" t="s">
        <v>182</v>
      </c>
      <c r="BK39" s="486"/>
      <c r="BL39" s="486"/>
      <c r="BM39" s="486"/>
      <c r="BN39" s="487"/>
      <c r="BO39" s="497" t="s">
        <v>183</v>
      </c>
      <c r="BP39" s="498"/>
      <c r="BQ39" s="498"/>
      <c r="BR39" s="498"/>
      <c r="BS39" s="499"/>
      <c r="BT39" s="506" t="s">
        <v>184</v>
      </c>
      <c r="BU39" s="486"/>
      <c r="BV39" s="486"/>
      <c r="BW39" s="486"/>
      <c r="BX39" s="486"/>
      <c r="BY39" s="486"/>
      <c r="BZ39" s="486"/>
      <c r="CA39" s="486"/>
      <c r="CB39" s="486"/>
      <c r="CC39" s="507"/>
    </row>
    <row r="40" spans="1:81" ht="18" customHeight="1" x14ac:dyDescent="0.15">
      <c r="A40" s="472"/>
      <c r="B40" s="473"/>
      <c r="C40" s="479"/>
      <c r="D40" s="480"/>
      <c r="E40" s="480"/>
      <c r="F40" s="480"/>
      <c r="G40" s="480"/>
      <c r="H40" s="480"/>
      <c r="I40" s="480"/>
      <c r="J40" s="480"/>
      <c r="K40" s="480"/>
      <c r="L40" s="480"/>
      <c r="M40" s="480"/>
      <c r="N40" s="480"/>
      <c r="O40" s="480"/>
      <c r="P40" s="480"/>
      <c r="Q40" s="480"/>
      <c r="R40" s="480"/>
      <c r="S40" s="480"/>
      <c r="T40" s="480"/>
      <c r="U40" s="481"/>
      <c r="V40" s="488"/>
      <c r="W40" s="489"/>
      <c r="X40" s="489"/>
      <c r="Y40" s="489"/>
      <c r="Z40" s="490"/>
      <c r="AA40" s="495"/>
      <c r="AB40" s="489"/>
      <c r="AC40" s="489"/>
      <c r="AD40" s="489"/>
      <c r="AE40" s="490"/>
      <c r="AF40" s="495"/>
      <c r="AG40" s="489"/>
      <c r="AH40" s="489"/>
      <c r="AI40" s="489"/>
      <c r="AJ40" s="490"/>
      <c r="AK40" s="495"/>
      <c r="AL40" s="489"/>
      <c r="AM40" s="489"/>
      <c r="AN40" s="489"/>
      <c r="AO40" s="490"/>
      <c r="AP40" s="495"/>
      <c r="AQ40" s="489"/>
      <c r="AR40" s="489"/>
      <c r="AS40" s="489"/>
      <c r="AT40" s="490"/>
      <c r="AU40" s="495"/>
      <c r="AV40" s="489"/>
      <c r="AW40" s="489"/>
      <c r="AX40" s="489"/>
      <c r="AY40" s="490"/>
      <c r="AZ40" s="495"/>
      <c r="BA40" s="489"/>
      <c r="BB40" s="489"/>
      <c r="BC40" s="489"/>
      <c r="BD40" s="490"/>
      <c r="BE40" s="495"/>
      <c r="BF40" s="489"/>
      <c r="BG40" s="489"/>
      <c r="BH40" s="489"/>
      <c r="BI40" s="489"/>
      <c r="BJ40" s="495"/>
      <c r="BK40" s="489"/>
      <c r="BL40" s="489"/>
      <c r="BM40" s="489"/>
      <c r="BN40" s="490"/>
      <c r="BO40" s="500"/>
      <c r="BP40" s="501"/>
      <c r="BQ40" s="501"/>
      <c r="BR40" s="501"/>
      <c r="BS40" s="502"/>
      <c r="BT40" s="508"/>
      <c r="BU40" s="489"/>
      <c r="BV40" s="489"/>
      <c r="BW40" s="489"/>
      <c r="BX40" s="489"/>
      <c r="BY40" s="489"/>
      <c r="BZ40" s="489"/>
      <c r="CA40" s="489"/>
      <c r="CB40" s="489"/>
      <c r="CC40" s="509"/>
    </row>
    <row r="41" spans="1:81" ht="18" customHeight="1" thickBot="1" x14ac:dyDescent="0.2">
      <c r="A41" s="474"/>
      <c r="B41" s="475"/>
      <c r="C41" s="482"/>
      <c r="D41" s="483"/>
      <c r="E41" s="483"/>
      <c r="F41" s="483"/>
      <c r="G41" s="483"/>
      <c r="H41" s="483"/>
      <c r="I41" s="483"/>
      <c r="J41" s="483"/>
      <c r="K41" s="483"/>
      <c r="L41" s="483"/>
      <c r="M41" s="483"/>
      <c r="N41" s="483"/>
      <c r="O41" s="483"/>
      <c r="P41" s="483"/>
      <c r="Q41" s="483"/>
      <c r="R41" s="483"/>
      <c r="S41" s="483"/>
      <c r="T41" s="483"/>
      <c r="U41" s="484"/>
      <c r="V41" s="491"/>
      <c r="W41" s="492"/>
      <c r="X41" s="492"/>
      <c r="Y41" s="492"/>
      <c r="Z41" s="493"/>
      <c r="AA41" s="496"/>
      <c r="AB41" s="492"/>
      <c r="AC41" s="492"/>
      <c r="AD41" s="492"/>
      <c r="AE41" s="493"/>
      <c r="AF41" s="496"/>
      <c r="AG41" s="492"/>
      <c r="AH41" s="492"/>
      <c r="AI41" s="492"/>
      <c r="AJ41" s="493"/>
      <c r="AK41" s="496"/>
      <c r="AL41" s="492"/>
      <c r="AM41" s="492"/>
      <c r="AN41" s="492"/>
      <c r="AO41" s="493"/>
      <c r="AP41" s="496"/>
      <c r="AQ41" s="492"/>
      <c r="AR41" s="492"/>
      <c r="AS41" s="492"/>
      <c r="AT41" s="493"/>
      <c r="AU41" s="496"/>
      <c r="AV41" s="492"/>
      <c r="AW41" s="492"/>
      <c r="AX41" s="492"/>
      <c r="AY41" s="493"/>
      <c r="AZ41" s="496"/>
      <c r="BA41" s="492"/>
      <c r="BB41" s="492"/>
      <c r="BC41" s="492"/>
      <c r="BD41" s="493"/>
      <c r="BE41" s="496"/>
      <c r="BF41" s="492"/>
      <c r="BG41" s="492"/>
      <c r="BH41" s="492"/>
      <c r="BI41" s="492"/>
      <c r="BJ41" s="496"/>
      <c r="BK41" s="492"/>
      <c r="BL41" s="492"/>
      <c r="BM41" s="492"/>
      <c r="BN41" s="493"/>
      <c r="BO41" s="503"/>
      <c r="BP41" s="504"/>
      <c r="BQ41" s="504"/>
      <c r="BR41" s="504"/>
      <c r="BS41" s="505"/>
      <c r="BT41" s="510"/>
      <c r="BU41" s="492"/>
      <c r="BV41" s="492"/>
      <c r="BW41" s="492"/>
      <c r="BX41" s="492"/>
      <c r="BY41" s="492"/>
      <c r="BZ41" s="492"/>
      <c r="CA41" s="492"/>
      <c r="CB41" s="492"/>
      <c r="CC41" s="511"/>
    </row>
    <row r="42" spans="1:81" ht="21.95" customHeight="1" thickTop="1" x14ac:dyDescent="0.15">
      <c r="A42" s="454">
        <v>1</v>
      </c>
      <c r="B42" s="455"/>
      <c r="C42" s="456" t="s">
        <v>191</v>
      </c>
      <c r="D42" s="457"/>
      <c r="E42" s="457"/>
      <c r="F42" s="457"/>
      <c r="G42" s="457"/>
      <c r="H42" s="457"/>
      <c r="I42" s="457"/>
      <c r="J42" s="457"/>
      <c r="K42" s="457"/>
      <c r="L42" s="457"/>
      <c r="M42" s="457"/>
      <c r="N42" s="457"/>
      <c r="O42" s="457"/>
      <c r="P42" s="457"/>
      <c r="Q42" s="457"/>
      <c r="R42" s="457"/>
      <c r="S42" s="457"/>
      <c r="T42" s="457"/>
      <c r="U42" s="458"/>
      <c r="V42" s="459"/>
      <c r="W42" s="460"/>
      <c r="X42" s="460"/>
      <c r="Y42" s="460"/>
      <c r="Z42" s="461"/>
      <c r="AA42" s="462"/>
      <c r="AB42" s="463"/>
      <c r="AC42" s="463"/>
      <c r="AD42" s="463"/>
      <c r="AE42" s="464"/>
      <c r="AF42" s="465"/>
      <c r="AG42" s="460"/>
      <c r="AH42" s="460"/>
      <c r="AI42" s="460"/>
      <c r="AJ42" s="461"/>
      <c r="AK42" s="462"/>
      <c r="AL42" s="463"/>
      <c r="AM42" s="463"/>
      <c r="AN42" s="463"/>
      <c r="AO42" s="464"/>
      <c r="AP42" s="465"/>
      <c r="AQ42" s="460"/>
      <c r="AR42" s="460"/>
      <c r="AS42" s="460"/>
      <c r="AT42" s="461"/>
      <c r="AU42" s="465"/>
      <c r="AV42" s="460"/>
      <c r="AW42" s="460"/>
      <c r="AX42" s="460"/>
      <c r="AY42" s="461"/>
      <c r="AZ42" s="462"/>
      <c r="BA42" s="463"/>
      <c r="BB42" s="463"/>
      <c r="BC42" s="463"/>
      <c r="BD42" s="464"/>
      <c r="BE42" s="444"/>
      <c r="BF42" s="445"/>
      <c r="BG42" s="445"/>
      <c r="BH42" s="445"/>
      <c r="BI42" s="445"/>
      <c r="BJ42" s="446"/>
      <c r="BK42" s="447"/>
      <c r="BL42" s="447"/>
      <c r="BM42" s="447"/>
      <c r="BN42" s="448"/>
      <c r="BO42" s="449"/>
      <c r="BP42" s="450"/>
      <c r="BQ42" s="450"/>
      <c r="BR42" s="450"/>
      <c r="BS42" s="450"/>
      <c r="BT42" s="466"/>
      <c r="BU42" s="467"/>
      <c r="BV42" s="467"/>
      <c r="BW42" s="467"/>
      <c r="BX42" s="467"/>
      <c r="BY42" s="467"/>
      <c r="BZ42" s="467"/>
      <c r="CA42" s="467"/>
      <c r="CB42" s="467"/>
      <c r="CC42" s="468"/>
    </row>
    <row r="43" spans="1:81" ht="21.95" customHeight="1" x14ac:dyDescent="0.15">
      <c r="A43" s="451">
        <f>A42+1</f>
        <v>2</v>
      </c>
      <c r="B43" s="443"/>
      <c r="C43" s="435"/>
      <c r="D43" s="436"/>
      <c r="E43" s="436"/>
      <c r="F43" s="436"/>
      <c r="G43" s="436"/>
      <c r="H43" s="436"/>
      <c r="I43" s="436"/>
      <c r="J43" s="436"/>
      <c r="K43" s="436"/>
      <c r="L43" s="436"/>
      <c r="M43" s="436"/>
      <c r="N43" s="436"/>
      <c r="O43" s="436"/>
      <c r="P43" s="436"/>
      <c r="Q43" s="436"/>
      <c r="R43" s="436"/>
      <c r="S43" s="436"/>
      <c r="T43" s="436"/>
      <c r="U43" s="452"/>
      <c r="V43" s="459"/>
      <c r="W43" s="460"/>
      <c r="X43" s="460"/>
      <c r="Y43" s="460"/>
      <c r="Z43" s="461"/>
      <c r="AA43" s="462"/>
      <c r="AB43" s="463"/>
      <c r="AC43" s="463"/>
      <c r="AD43" s="463"/>
      <c r="AE43" s="464"/>
      <c r="AF43" s="465"/>
      <c r="AG43" s="460"/>
      <c r="AH43" s="460"/>
      <c r="AI43" s="460"/>
      <c r="AJ43" s="461"/>
      <c r="AK43" s="462"/>
      <c r="AL43" s="463"/>
      <c r="AM43" s="463"/>
      <c r="AN43" s="463"/>
      <c r="AO43" s="464"/>
      <c r="AP43" s="465"/>
      <c r="AQ43" s="460"/>
      <c r="AR43" s="460"/>
      <c r="AS43" s="460"/>
      <c r="AT43" s="461"/>
      <c r="AU43" s="465"/>
      <c r="AV43" s="460"/>
      <c r="AW43" s="460"/>
      <c r="AX43" s="460"/>
      <c r="AY43" s="461"/>
      <c r="AZ43" s="462"/>
      <c r="BA43" s="463"/>
      <c r="BB43" s="463"/>
      <c r="BC43" s="463"/>
      <c r="BD43" s="464"/>
      <c r="BE43" s="444"/>
      <c r="BF43" s="445"/>
      <c r="BG43" s="445"/>
      <c r="BH43" s="445"/>
      <c r="BI43" s="445"/>
      <c r="BJ43" s="446"/>
      <c r="BK43" s="447"/>
      <c r="BL43" s="447"/>
      <c r="BM43" s="447"/>
      <c r="BN43" s="448"/>
      <c r="BO43" s="449"/>
      <c r="BP43" s="450"/>
      <c r="BQ43" s="450"/>
      <c r="BR43" s="450"/>
      <c r="BS43" s="450"/>
      <c r="BT43" s="420"/>
      <c r="BU43" s="421"/>
      <c r="BV43" s="421"/>
      <c r="BW43" s="421"/>
      <c r="BX43" s="421"/>
      <c r="BY43" s="421"/>
      <c r="BZ43" s="421"/>
      <c r="CA43" s="421"/>
      <c r="CB43" s="421"/>
      <c r="CC43" s="422"/>
    </row>
    <row r="44" spans="1:81" ht="21.95" customHeight="1" x14ac:dyDescent="0.15">
      <c r="A44" s="451">
        <f t="shared" ref="A44:A46" si="2">A43+1</f>
        <v>3</v>
      </c>
      <c r="B44" s="443"/>
      <c r="C44" s="435"/>
      <c r="D44" s="436"/>
      <c r="E44" s="436"/>
      <c r="F44" s="436"/>
      <c r="G44" s="436"/>
      <c r="H44" s="436"/>
      <c r="I44" s="436"/>
      <c r="J44" s="436"/>
      <c r="K44" s="436"/>
      <c r="L44" s="436"/>
      <c r="M44" s="436"/>
      <c r="N44" s="436"/>
      <c r="O44" s="436"/>
      <c r="P44" s="436"/>
      <c r="Q44" s="436"/>
      <c r="R44" s="436"/>
      <c r="S44" s="436"/>
      <c r="T44" s="436"/>
      <c r="U44" s="452"/>
      <c r="V44" s="453"/>
      <c r="W44" s="436"/>
      <c r="X44" s="436"/>
      <c r="Y44" s="436"/>
      <c r="Z44" s="437"/>
      <c r="AA44" s="441"/>
      <c r="AB44" s="442"/>
      <c r="AC44" s="442"/>
      <c r="AD44" s="442"/>
      <c r="AE44" s="443"/>
      <c r="AF44" s="435"/>
      <c r="AG44" s="436"/>
      <c r="AH44" s="436"/>
      <c r="AI44" s="436"/>
      <c r="AJ44" s="437"/>
      <c r="AK44" s="441"/>
      <c r="AL44" s="442"/>
      <c r="AM44" s="442"/>
      <c r="AN44" s="442"/>
      <c r="AO44" s="443"/>
      <c r="AP44" s="435"/>
      <c r="AQ44" s="436"/>
      <c r="AR44" s="436"/>
      <c r="AS44" s="436"/>
      <c r="AT44" s="437"/>
      <c r="AU44" s="435"/>
      <c r="AV44" s="436"/>
      <c r="AW44" s="436"/>
      <c r="AX44" s="436"/>
      <c r="AY44" s="437"/>
      <c r="AZ44" s="441"/>
      <c r="BA44" s="442"/>
      <c r="BB44" s="442"/>
      <c r="BC44" s="442"/>
      <c r="BD44" s="443"/>
      <c r="BE44" s="444"/>
      <c r="BF44" s="445"/>
      <c r="BG44" s="445"/>
      <c r="BH44" s="445"/>
      <c r="BI44" s="445"/>
      <c r="BJ44" s="446"/>
      <c r="BK44" s="447"/>
      <c r="BL44" s="447"/>
      <c r="BM44" s="447"/>
      <c r="BN44" s="448"/>
      <c r="BO44" s="449"/>
      <c r="BP44" s="450"/>
      <c r="BQ44" s="450"/>
      <c r="BR44" s="450"/>
      <c r="BS44" s="450"/>
      <c r="BT44" s="420"/>
      <c r="BU44" s="421"/>
      <c r="BV44" s="421"/>
      <c r="BW44" s="421"/>
      <c r="BX44" s="421"/>
      <c r="BY44" s="421"/>
      <c r="BZ44" s="421"/>
      <c r="CA44" s="421"/>
      <c r="CB44" s="421"/>
      <c r="CC44" s="422"/>
    </row>
    <row r="45" spans="1:81" ht="21.95" customHeight="1" x14ac:dyDescent="0.15">
      <c r="A45" s="451">
        <f t="shared" si="2"/>
        <v>4</v>
      </c>
      <c r="B45" s="443"/>
      <c r="C45" s="435"/>
      <c r="D45" s="436"/>
      <c r="E45" s="436"/>
      <c r="F45" s="436"/>
      <c r="G45" s="436"/>
      <c r="H45" s="436"/>
      <c r="I45" s="436"/>
      <c r="J45" s="436"/>
      <c r="K45" s="436"/>
      <c r="L45" s="436"/>
      <c r="M45" s="436"/>
      <c r="N45" s="436"/>
      <c r="O45" s="436"/>
      <c r="P45" s="436"/>
      <c r="Q45" s="436"/>
      <c r="R45" s="436"/>
      <c r="S45" s="436"/>
      <c r="T45" s="436"/>
      <c r="U45" s="452"/>
      <c r="V45" s="453"/>
      <c r="W45" s="436"/>
      <c r="X45" s="436"/>
      <c r="Y45" s="436"/>
      <c r="Z45" s="437"/>
      <c r="AA45" s="441"/>
      <c r="AB45" s="442"/>
      <c r="AC45" s="442"/>
      <c r="AD45" s="442"/>
      <c r="AE45" s="443"/>
      <c r="AF45" s="435"/>
      <c r="AG45" s="436"/>
      <c r="AH45" s="436"/>
      <c r="AI45" s="436"/>
      <c r="AJ45" s="437"/>
      <c r="AK45" s="441"/>
      <c r="AL45" s="442"/>
      <c r="AM45" s="442"/>
      <c r="AN45" s="442"/>
      <c r="AO45" s="443"/>
      <c r="AP45" s="435"/>
      <c r="AQ45" s="436"/>
      <c r="AR45" s="436"/>
      <c r="AS45" s="436"/>
      <c r="AT45" s="437"/>
      <c r="AU45" s="435"/>
      <c r="AV45" s="436"/>
      <c r="AW45" s="436"/>
      <c r="AX45" s="436"/>
      <c r="AY45" s="437"/>
      <c r="AZ45" s="441"/>
      <c r="BA45" s="442"/>
      <c r="BB45" s="442"/>
      <c r="BC45" s="442"/>
      <c r="BD45" s="443"/>
      <c r="BE45" s="444"/>
      <c r="BF45" s="445"/>
      <c r="BG45" s="445"/>
      <c r="BH45" s="445"/>
      <c r="BI45" s="445"/>
      <c r="BJ45" s="446"/>
      <c r="BK45" s="447"/>
      <c r="BL45" s="447"/>
      <c r="BM45" s="447"/>
      <c r="BN45" s="448"/>
      <c r="BO45" s="449"/>
      <c r="BP45" s="450"/>
      <c r="BQ45" s="450"/>
      <c r="BR45" s="450"/>
      <c r="BS45" s="450"/>
      <c r="BT45" s="420"/>
      <c r="BU45" s="421"/>
      <c r="BV45" s="421"/>
      <c r="BW45" s="421"/>
      <c r="BX45" s="421"/>
      <c r="BY45" s="421"/>
      <c r="BZ45" s="421"/>
      <c r="CA45" s="421"/>
      <c r="CB45" s="421"/>
      <c r="CC45" s="422"/>
    </row>
    <row r="46" spans="1:81" ht="21.95" customHeight="1" thickBot="1" x14ac:dyDescent="0.2">
      <c r="A46" s="451">
        <f t="shared" si="2"/>
        <v>5</v>
      </c>
      <c r="B46" s="443"/>
      <c r="C46" s="435"/>
      <c r="D46" s="436"/>
      <c r="E46" s="436"/>
      <c r="F46" s="436"/>
      <c r="G46" s="436"/>
      <c r="H46" s="436"/>
      <c r="I46" s="436"/>
      <c r="J46" s="436"/>
      <c r="K46" s="436"/>
      <c r="L46" s="436"/>
      <c r="M46" s="436"/>
      <c r="N46" s="436"/>
      <c r="O46" s="436"/>
      <c r="P46" s="436"/>
      <c r="Q46" s="436"/>
      <c r="R46" s="436"/>
      <c r="S46" s="436"/>
      <c r="T46" s="436"/>
      <c r="U46" s="452"/>
      <c r="V46" s="453"/>
      <c r="W46" s="436"/>
      <c r="X46" s="436"/>
      <c r="Y46" s="436"/>
      <c r="Z46" s="437"/>
      <c r="AA46" s="441"/>
      <c r="AB46" s="442"/>
      <c r="AC46" s="442"/>
      <c r="AD46" s="442"/>
      <c r="AE46" s="443"/>
      <c r="AF46" s="435"/>
      <c r="AG46" s="436"/>
      <c r="AH46" s="436"/>
      <c r="AI46" s="436"/>
      <c r="AJ46" s="437"/>
      <c r="AK46" s="441"/>
      <c r="AL46" s="442"/>
      <c r="AM46" s="442"/>
      <c r="AN46" s="442"/>
      <c r="AO46" s="443"/>
      <c r="AP46" s="435"/>
      <c r="AQ46" s="436"/>
      <c r="AR46" s="436"/>
      <c r="AS46" s="436"/>
      <c r="AT46" s="437"/>
      <c r="AU46" s="438"/>
      <c r="AV46" s="439"/>
      <c r="AW46" s="439"/>
      <c r="AX46" s="439"/>
      <c r="AY46" s="440"/>
      <c r="AZ46" s="441"/>
      <c r="BA46" s="442"/>
      <c r="BB46" s="442"/>
      <c r="BC46" s="442"/>
      <c r="BD46" s="443"/>
      <c r="BE46" s="444"/>
      <c r="BF46" s="445"/>
      <c r="BG46" s="445"/>
      <c r="BH46" s="445"/>
      <c r="BI46" s="445"/>
      <c r="BJ46" s="446"/>
      <c r="BK46" s="447"/>
      <c r="BL46" s="447"/>
      <c r="BM46" s="447"/>
      <c r="BN46" s="448"/>
      <c r="BO46" s="449"/>
      <c r="BP46" s="450"/>
      <c r="BQ46" s="450"/>
      <c r="BR46" s="450"/>
      <c r="BS46" s="450"/>
      <c r="BT46" s="420"/>
      <c r="BU46" s="421"/>
      <c r="BV46" s="421"/>
      <c r="BW46" s="421"/>
      <c r="BX46" s="421"/>
      <c r="BY46" s="421"/>
      <c r="BZ46" s="421"/>
      <c r="CA46" s="421"/>
      <c r="CB46" s="421"/>
      <c r="CC46" s="422"/>
    </row>
    <row r="47" spans="1:81" ht="21.95" customHeight="1" thickTop="1" thickBot="1" x14ac:dyDescent="0.2">
      <c r="A47" s="423" t="s">
        <v>185</v>
      </c>
      <c r="B47" s="407"/>
      <c r="C47" s="407"/>
      <c r="D47" s="407"/>
      <c r="E47" s="407"/>
      <c r="F47" s="407"/>
      <c r="G47" s="407"/>
      <c r="H47" s="407"/>
      <c r="I47" s="407"/>
      <c r="J47" s="407"/>
      <c r="K47" s="407"/>
      <c r="L47" s="407"/>
      <c r="M47" s="407"/>
      <c r="N47" s="407"/>
      <c r="O47" s="407"/>
      <c r="P47" s="407"/>
      <c r="Q47" s="407"/>
      <c r="R47" s="407"/>
      <c r="S47" s="407"/>
      <c r="T47" s="407"/>
      <c r="U47" s="424"/>
      <c r="V47" s="425" t="s">
        <v>186</v>
      </c>
      <c r="W47" s="407"/>
      <c r="X47" s="407"/>
      <c r="Y47" s="407"/>
      <c r="Z47" s="408"/>
      <c r="AA47" s="406" t="s">
        <v>186</v>
      </c>
      <c r="AB47" s="407"/>
      <c r="AC47" s="407"/>
      <c r="AD47" s="407"/>
      <c r="AE47" s="408"/>
      <c r="AF47" s="426"/>
      <c r="AG47" s="427"/>
      <c r="AH47" s="427"/>
      <c r="AI47" s="427"/>
      <c r="AJ47" s="428"/>
      <c r="AK47" s="406" t="s">
        <v>186</v>
      </c>
      <c r="AL47" s="407"/>
      <c r="AM47" s="407"/>
      <c r="AN47" s="407"/>
      <c r="AO47" s="408"/>
      <c r="AP47" s="429"/>
      <c r="AQ47" s="430"/>
      <c r="AR47" s="430"/>
      <c r="AS47" s="430"/>
      <c r="AT47" s="431"/>
      <c r="AU47" s="406" t="s">
        <v>186</v>
      </c>
      <c r="AV47" s="407"/>
      <c r="AW47" s="407"/>
      <c r="AX47" s="407"/>
      <c r="AY47" s="408"/>
      <c r="AZ47" s="406" t="s">
        <v>186</v>
      </c>
      <c r="BA47" s="407"/>
      <c r="BB47" s="407"/>
      <c r="BC47" s="407"/>
      <c r="BD47" s="408"/>
      <c r="BE47" s="432"/>
      <c r="BF47" s="433"/>
      <c r="BG47" s="433"/>
      <c r="BH47" s="433"/>
      <c r="BI47" s="434"/>
      <c r="BJ47" s="406" t="s">
        <v>186</v>
      </c>
      <c r="BK47" s="407"/>
      <c r="BL47" s="407"/>
      <c r="BM47" s="407"/>
      <c r="BN47" s="408"/>
      <c r="BO47" s="409"/>
      <c r="BP47" s="410"/>
      <c r="BQ47" s="410"/>
      <c r="BR47" s="410"/>
      <c r="BS47" s="411"/>
      <c r="BT47" s="412"/>
      <c r="BU47" s="413"/>
      <c r="BV47" s="413"/>
      <c r="BW47" s="413"/>
      <c r="BX47" s="413"/>
      <c r="BY47" s="413"/>
      <c r="BZ47" s="413"/>
      <c r="CA47" s="413"/>
      <c r="CB47" s="413"/>
      <c r="CC47" s="414"/>
    </row>
    <row r="48" spans="1:81" ht="21.95" customHeight="1" thickBot="1" x14ac:dyDescent="0.2">
      <c r="A48" s="169"/>
      <c r="B48" s="169"/>
      <c r="C48" s="169"/>
      <c r="D48" s="169"/>
      <c r="E48" s="169"/>
      <c r="F48" s="169"/>
      <c r="G48" s="169"/>
      <c r="H48" s="169"/>
      <c r="I48" s="169"/>
      <c r="J48" s="169"/>
      <c r="K48" s="169"/>
      <c r="L48" s="169"/>
      <c r="M48" s="169"/>
      <c r="N48" s="169"/>
      <c r="O48" s="169"/>
      <c r="P48" s="169"/>
      <c r="Q48" s="169"/>
      <c r="R48" s="169"/>
      <c r="S48" s="169"/>
      <c r="T48" s="169"/>
      <c r="U48" s="169"/>
      <c r="V48" s="170"/>
      <c r="W48" s="169"/>
      <c r="X48" s="169"/>
      <c r="Y48" s="169"/>
      <c r="Z48" s="169"/>
      <c r="AA48" s="170"/>
      <c r="AB48" s="169"/>
      <c r="AC48" s="169"/>
      <c r="AD48" s="169"/>
      <c r="AE48" s="169"/>
      <c r="AF48" s="171"/>
      <c r="AG48" s="171"/>
      <c r="AH48" s="171"/>
      <c r="AI48" s="171"/>
      <c r="AJ48" s="171"/>
      <c r="AK48" s="170"/>
      <c r="AL48" s="169"/>
      <c r="AM48" s="169"/>
      <c r="AN48" s="169"/>
      <c r="AO48" s="169"/>
      <c r="AP48" s="172"/>
      <c r="AQ48" s="172"/>
      <c r="AR48" s="172"/>
      <c r="AS48" s="172"/>
      <c r="AT48" s="172"/>
      <c r="AU48" s="415" t="s">
        <v>187</v>
      </c>
      <c r="AV48" s="416"/>
      <c r="AW48" s="416"/>
      <c r="AX48" s="416"/>
      <c r="AY48" s="416"/>
      <c r="AZ48" s="416"/>
      <c r="BA48" s="416"/>
      <c r="BB48" s="416"/>
      <c r="BC48" s="416"/>
      <c r="BD48" s="417"/>
      <c r="BE48" s="418"/>
      <c r="BF48" s="419"/>
      <c r="BG48" s="419"/>
      <c r="BH48" s="419"/>
      <c r="BI48" s="419"/>
      <c r="BJ48" s="179" t="s">
        <v>169</v>
      </c>
      <c r="BK48" s="179"/>
      <c r="BL48" s="179"/>
      <c r="BM48" s="179"/>
      <c r="BN48" s="179"/>
      <c r="BO48" s="180"/>
      <c r="BP48" s="181"/>
      <c r="BQ48" s="181"/>
      <c r="BR48" s="181"/>
      <c r="BS48" s="182"/>
      <c r="BT48" s="177"/>
      <c r="BU48" s="177"/>
      <c r="BV48" s="177"/>
      <c r="BW48" s="177"/>
      <c r="BX48" s="177"/>
      <c r="BY48" s="177"/>
      <c r="BZ48" s="177"/>
      <c r="CA48" s="177"/>
      <c r="CB48" s="177"/>
      <c r="CC48" s="177"/>
    </row>
  </sheetData>
  <mergeCells count="362">
    <mergeCell ref="M5:Q5"/>
    <mergeCell ref="A8:CC8"/>
    <mergeCell ref="A9:B11"/>
    <mergeCell ref="C9:U11"/>
    <mergeCell ref="V9:Z11"/>
    <mergeCell ref="AA9:AE11"/>
    <mergeCell ref="AF9:AJ11"/>
    <mergeCell ref="AK9:AO11"/>
    <mergeCell ref="AP9:AT11"/>
    <mergeCell ref="AU9:AY11"/>
    <mergeCell ref="AZ9:BD11"/>
    <mergeCell ref="BE9:BI11"/>
    <mergeCell ref="BJ9:BN11"/>
    <mergeCell ref="BO9:BS11"/>
    <mergeCell ref="BT9:CC11"/>
    <mergeCell ref="A12:B12"/>
    <mergeCell ref="C12:U12"/>
    <mergeCell ref="V12:Z12"/>
    <mergeCell ref="AA12:AE12"/>
    <mergeCell ref="AF12:AJ12"/>
    <mergeCell ref="BO12:BS12"/>
    <mergeCell ref="BT12:CC12"/>
    <mergeCell ref="A13:B13"/>
    <mergeCell ref="C13:U13"/>
    <mergeCell ref="V13:Z13"/>
    <mergeCell ref="AA13:AE13"/>
    <mergeCell ref="AF13:AJ13"/>
    <mergeCell ref="AK13:AO13"/>
    <mergeCell ref="AP13:AT13"/>
    <mergeCell ref="AU13:AY13"/>
    <mergeCell ref="AK12:AO12"/>
    <mergeCell ref="AP12:AT12"/>
    <mergeCell ref="AU12:AY12"/>
    <mergeCell ref="AZ12:BD12"/>
    <mergeCell ref="BE12:BI12"/>
    <mergeCell ref="BJ12:BN12"/>
    <mergeCell ref="AZ13:BD13"/>
    <mergeCell ref="BE13:BI13"/>
    <mergeCell ref="BJ13:BN13"/>
    <mergeCell ref="AP15:AT15"/>
    <mergeCell ref="AU15:AY15"/>
    <mergeCell ref="AK14:AO14"/>
    <mergeCell ref="AP14:AT14"/>
    <mergeCell ref="AU14:AY14"/>
    <mergeCell ref="BO13:BS13"/>
    <mergeCell ref="BT13:CC13"/>
    <mergeCell ref="A14:B14"/>
    <mergeCell ref="C14:U14"/>
    <mergeCell ref="V14:Z14"/>
    <mergeCell ref="AA14:AE14"/>
    <mergeCell ref="AF14:AJ14"/>
    <mergeCell ref="BO14:BS14"/>
    <mergeCell ref="BT14:CC14"/>
    <mergeCell ref="AZ14:BD14"/>
    <mergeCell ref="BE14:BI14"/>
    <mergeCell ref="BJ14:BN14"/>
    <mergeCell ref="AK16:AO16"/>
    <mergeCell ref="AP16:AT16"/>
    <mergeCell ref="AU16:AY16"/>
    <mergeCell ref="AZ15:BD15"/>
    <mergeCell ref="BE15:BI15"/>
    <mergeCell ref="BJ15:BN15"/>
    <mergeCell ref="BO15:BS15"/>
    <mergeCell ref="BT15:CC15"/>
    <mergeCell ref="A16:B16"/>
    <mergeCell ref="C16:U16"/>
    <mergeCell ref="V16:Z16"/>
    <mergeCell ref="AA16:AE16"/>
    <mergeCell ref="AF16:AJ16"/>
    <mergeCell ref="BO16:BS16"/>
    <mergeCell ref="BT16:CC16"/>
    <mergeCell ref="AZ16:BD16"/>
    <mergeCell ref="BE16:BI16"/>
    <mergeCell ref="BJ16:BN16"/>
    <mergeCell ref="A15:B15"/>
    <mergeCell ref="C15:U15"/>
    <mergeCell ref="V15:Z15"/>
    <mergeCell ref="AA15:AE15"/>
    <mergeCell ref="AF15:AJ15"/>
    <mergeCell ref="AK15:AO15"/>
    <mergeCell ref="BT17:CC17"/>
    <mergeCell ref="A18:B18"/>
    <mergeCell ref="C18:U18"/>
    <mergeCell ref="V18:Z18"/>
    <mergeCell ref="AA18:AE18"/>
    <mergeCell ref="AF18:AJ18"/>
    <mergeCell ref="BO18:BS18"/>
    <mergeCell ref="BT18:CC18"/>
    <mergeCell ref="AZ18:BD18"/>
    <mergeCell ref="BE18:BI18"/>
    <mergeCell ref="BJ18:BN18"/>
    <mergeCell ref="A17:B17"/>
    <mergeCell ref="C17:U17"/>
    <mergeCell ref="V17:Z17"/>
    <mergeCell ref="AA17:AE17"/>
    <mergeCell ref="AF17:AJ17"/>
    <mergeCell ref="AK17:AO17"/>
    <mergeCell ref="AP17:AT17"/>
    <mergeCell ref="AU17:AY17"/>
    <mergeCell ref="AP19:AT19"/>
    <mergeCell ref="AU19:AY19"/>
    <mergeCell ref="AK18:AO18"/>
    <mergeCell ref="AP18:AT18"/>
    <mergeCell ref="AU18:AY18"/>
    <mergeCell ref="AZ17:BD17"/>
    <mergeCell ref="BE17:BI17"/>
    <mergeCell ref="BJ17:BN17"/>
    <mergeCell ref="BO17:BS17"/>
    <mergeCell ref="AK20:AO20"/>
    <mergeCell ref="AP20:AT20"/>
    <mergeCell ref="AU20:AY20"/>
    <mergeCell ref="AZ19:BD19"/>
    <mergeCell ref="BE19:BI19"/>
    <mergeCell ref="BJ19:BN19"/>
    <mergeCell ref="BO19:BS19"/>
    <mergeCell ref="BT19:CC19"/>
    <mergeCell ref="A20:B20"/>
    <mergeCell ref="C20:U20"/>
    <mergeCell ref="V20:Z20"/>
    <mergeCell ref="AA20:AE20"/>
    <mergeCell ref="AF20:AJ20"/>
    <mergeCell ref="BO20:BS20"/>
    <mergeCell ref="BT20:CC20"/>
    <mergeCell ref="AZ20:BD20"/>
    <mergeCell ref="BE20:BI20"/>
    <mergeCell ref="BJ20:BN20"/>
    <mergeCell ref="A19:B19"/>
    <mergeCell ref="C19:U19"/>
    <mergeCell ref="V19:Z19"/>
    <mergeCell ref="AA19:AE19"/>
    <mergeCell ref="AF19:AJ19"/>
    <mergeCell ref="AK19:AO19"/>
    <mergeCell ref="AZ21:BD21"/>
    <mergeCell ref="BE21:BI21"/>
    <mergeCell ref="BJ21:BN21"/>
    <mergeCell ref="BO21:BS21"/>
    <mergeCell ref="BT21:CC21"/>
    <mergeCell ref="A22:B22"/>
    <mergeCell ref="C22:U22"/>
    <mergeCell ref="V22:Z22"/>
    <mergeCell ref="AA22:AE22"/>
    <mergeCell ref="AF22:AJ22"/>
    <mergeCell ref="A21:B21"/>
    <mergeCell ref="C21:U21"/>
    <mergeCell ref="V21:Z21"/>
    <mergeCell ref="AA21:AE21"/>
    <mergeCell ref="AF21:AJ21"/>
    <mergeCell ref="AK21:AO21"/>
    <mergeCell ref="AP21:AT21"/>
    <mergeCell ref="AU21:AY21"/>
    <mergeCell ref="BE23:BI23"/>
    <mergeCell ref="BJ23:BN23"/>
    <mergeCell ref="BO23:BS23"/>
    <mergeCell ref="BT23:CC23"/>
    <mergeCell ref="AU24:BD24"/>
    <mergeCell ref="BE24:BI24"/>
    <mergeCell ref="BO22:BS22"/>
    <mergeCell ref="BT22:CC22"/>
    <mergeCell ref="A23:U23"/>
    <mergeCell ref="V23:Z23"/>
    <mergeCell ref="AA23:AE23"/>
    <mergeCell ref="AF23:AJ23"/>
    <mergeCell ref="AK23:AO23"/>
    <mergeCell ref="AP23:AT23"/>
    <mergeCell ref="AU23:AY23"/>
    <mergeCell ref="AZ23:BD23"/>
    <mergeCell ref="AK22:AO22"/>
    <mergeCell ref="AP22:AT22"/>
    <mergeCell ref="AU22:AY22"/>
    <mergeCell ref="AZ22:BD22"/>
    <mergeCell ref="BE22:BI22"/>
    <mergeCell ref="BJ22:BN22"/>
    <mergeCell ref="AU27:AY29"/>
    <mergeCell ref="AZ27:BD29"/>
    <mergeCell ref="BE27:BI29"/>
    <mergeCell ref="BJ27:BN29"/>
    <mergeCell ref="BO27:BS29"/>
    <mergeCell ref="BT27:CC29"/>
    <mergeCell ref="BE25:BI25"/>
    <mergeCell ref="BO25:BS25"/>
    <mergeCell ref="A26:CC26"/>
    <mergeCell ref="A27:B29"/>
    <mergeCell ref="C27:U29"/>
    <mergeCell ref="V27:Z29"/>
    <mergeCell ref="AA27:AE29"/>
    <mergeCell ref="AF27:AJ29"/>
    <mergeCell ref="AK27:AO29"/>
    <mergeCell ref="AP27:AT29"/>
    <mergeCell ref="BT30:CC30"/>
    <mergeCell ref="A31:B31"/>
    <mergeCell ref="C31:U31"/>
    <mergeCell ref="V31:Z31"/>
    <mergeCell ref="AA31:AE31"/>
    <mergeCell ref="AF31:AJ31"/>
    <mergeCell ref="AK31:AO31"/>
    <mergeCell ref="AP31:AT31"/>
    <mergeCell ref="AU31:AY31"/>
    <mergeCell ref="AZ31:BD31"/>
    <mergeCell ref="AP30:AT30"/>
    <mergeCell ref="AU30:AY30"/>
    <mergeCell ref="AZ30:BD30"/>
    <mergeCell ref="BE30:BI30"/>
    <mergeCell ref="BJ30:BN30"/>
    <mergeCell ref="BO30:BS30"/>
    <mergeCell ref="A30:B30"/>
    <mergeCell ref="C30:U30"/>
    <mergeCell ref="V30:Z30"/>
    <mergeCell ref="AA30:AE30"/>
    <mergeCell ref="AF30:AJ30"/>
    <mergeCell ref="AK30:AO30"/>
    <mergeCell ref="BE31:BI31"/>
    <mergeCell ref="BJ31:BN31"/>
    <mergeCell ref="BO31:BS31"/>
    <mergeCell ref="BT31:CC31"/>
    <mergeCell ref="A32:B32"/>
    <mergeCell ref="C32:U32"/>
    <mergeCell ref="V32:Z32"/>
    <mergeCell ref="AA32:AE32"/>
    <mergeCell ref="AF32:AJ32"/>
    <mergeCell ref="AK32:AO32"/>
    <mergeCell ref="BT32:CC32"/>
    <mergeCell ref="AP32:AT32"/>
    <mergeCell ref="AU32:AY32"/>
    <mergeCell ref="AZ32:BD32"/>
    <mergeCell ref="BE32:BI32"/>
    <mergeCell ref="BJ32:BN32"/>
    <mergeCell ref="BO32:BS32"/>
    <mergeCell ref="BE33:BI33"/>
    <mergeCell ref="BJ33:BN33"/>
    <mergeCell ref="BO33:BS33"/>
    <mergeCell ref="BT33:CC33"/>
    <mergeCell ref="A34:B34"/>
    <mergeCell ref="C34:U34"/>
    <mergeCell ref="V34:Z34"/>
    <mergeCell ref="AA34:AE34"/>
    <mergeCell ref="AF34:AJ34"/>
    <mergeCell ref="AK34:AO34"/>
    <mergeCell ref="A33:B33"/>
    <mergeCell ref="C33:U33"/>
    <mergeCell ref="V33:Z33"/>
    <mergeCell ref="AA33:AE33"/>
    <mergeCell ref="AF33:AJ33"/>
    <mergeCell ref="AK33:AO33"/>
    <mergeCell ref="AP33:AT33"/>
    <mergeCell ref="AU33:AY33"/>
    <mergeCell ref="AZ33:BD33"/>
    <mergeCell ref="BJ35:BN35"/>
    <mergeCell ref="BO35:BS35"/>
    <mergeCell ref="BT35:CC35"/>
    <mergeCell ref="AU36:BD36"/>
    <mergeCell ref="BE36:BI36"/>
    <mergeCell ref="BE37:BI37"/>
    <mergeCell ref="BO37:BS37"/>
    <mergeCell ref="BT34:CC34"/>
    <mergeCell ref="A35:U35"/>
    <mergeCell ref="V35:Z35"/>
    <mergeCell ref="AA35:AE35"/>
    <mergeCell ref="AF35:AJ35"/>
    <mergeCell ref="AK35:AO35"/>
    <mergeCell ref="AP35:AT35"/>
    <mergeCell ref="AU35:AY35"/>
    <mergeCell ref="AZ35:BD35"/>
    <mergeCell ref="BE35:BI35"/>
    <mergeCell ref="AP34:AT34"/>
    <mergeCell ref="AU34:AY34"/>
    <mergeCell ref="AZ34:BD34"/>
    <mergeCell ref="BE34:BI34"/>
    <mergeCell ref="BJ34:BN34"/>
    <mergeCell ref="BO34:BS34"/>
    <mergeCell ref="A38:CC38"/>
    <mergeCell ref="A39:B41"/>
    <mergeCell ref="C39:U41"/>
    <mergeCell ref="V39:Z41"/>
    <mergeCell ref="AA39:AE41"/>
    <mergeCell ref="AF39:AJ41"/>
    <mergeCell ref="AK39:AO41"/>
    <mergeCell ref="AP39:AT41"/>
    <mergeCell ref="AU39:AY41"/>
    <mergeCell ref="AZ39:BD41"/>
    <mergeCell ref="BE39:BI41"/>
    <mergeCell ref="BJ39:BN41"/>
    <mergeCell ref="BO39:BS41"/>
    <mergeCell ref="BT39:CC41"/>
    <mergeCell ref="A42:B42"/>
    <mergeCell ref="C42:U42"/>
    <mergeCell ref="V42:Z42"/>
    <mergeCell ref="AA42:AE42"/>
    <mergeCell ref="AF42:AJ42"/>
    <mergeCell ref="AK42:AO42"/>
    <mergeCell ref="BT42:CC42"/>
    <mergeCell ref="A43:B43"/>
    <mergeCell ref="C43:U43"/>
    <mergeCell ref="V43:Z43"/>
    <mergeCell ref="AA43:AE43"/>
    <mergeCell ref="AF43:AJ43"/>
    <mergeCell ref="AK43:AO43"/>
    <mergeCell ref="AP43:AT43"/>
    <mergeCell ref="AU43:AY43"/>
    <mergeCell ref="AZ43:BD43"/>
    <mergeCell ref="AP42:AT42"/>
    <mergeCell ref="AU42:AY42"/>
    <mergeCell ref="AZ42:BD42"/>
    <mergeCell ref="BE42:BI42"/>
    <mergeCell ref="BJ42:BN42"/>
    <mergeCell ref="BO42:BS42"/>
    <mergeCell ref="BE43:BI43"/>
    <mergeCell ref="BJ43:BN43"/>
    <mergeCell ref="BO43:BS43"/>
    <mergeCell ref="BT43:CC43"/>
    <mergeCell ref="A44:B44"/>
    <mergeCell ref="C44:U44"/>
    <mergeCell ref="V44:Z44"/>
    <mergeCell ref="AA44:AE44"/>
    <mergeCell ref="AF44:AJ44"/>
    <mergeCell ref="AK44:AO44"/>
    <mergeCell ref="BT44:CC44"/>
    <mergeCell ref="AP44:AT44"/>
    <mergeCell ref="AU44:AY44"/>
    <mergeCell ref="AZ44:BD44"/>
    <mergeCell ref="BE44:BI44"/>
    <mergeCell ref="BJ44:BN44"/>
    <mergeCell ref="BO44:BS44"/>
    <mergeCell ref="BE45:BI45"/>
    <mergeCell ref="BJ45:BN45"/>
    <mergeCell ref="BO45:BS45"/>
    <mergeCell ref="BT45:CC45"/>
    <mergeCell ref="A46:B46"/>
    <mergeCell ref="C46:U46"/>
    <mergeCell ref="V46:Z46"/>
    <mergeCell ref="AA46:AE46"/>
    <mergeCell ref="AF46:AJ46"/>
    <mergeCell ref="AK46:AO46"/>
    <mergeCell ref="A45:B45"/>
    <mergeCell ref="C45:U45"/>
    <mergeCell ref="V45:Z45"/>
    <mergeCell ref="AA45:AE45"/>
    <mergeCell ref="AF45:AJ45"/>
    <mergeCell ref="AK45:AO45"/>
    <mergeCell ref="AP45:AT45"/>
    <mergeCell ref="AU45:AY45"/>
    <mergeCell ref="AZ45:BD45"/>
    <mergeCell ref="BJ47:BN47"/>
    <mergeCell ref="BO47:BS47"/>
    <mergeCell ref="BT47:CC47"/>
    <mergeCell ref="AU48:BD48"/>
    <mergeCell ref="BE48:BI48"/>
    <mergeCell ref="BT46:CC46"/>
    <mergeCell ref="A47:U47"/>
    <mergeCell ref="V47:Z47"/>
    <mergeCell ref="AA47:AE47"/>
    <mergeCell ref="AF47:AJ47"/>
    <mergeCell ref="AK47:AO47"/>
    <mergeCell ref="AP47:AT47"/>
    <mergeCell ref="AU47:AY47"/>
    <mergeCell ref="AZ47:BD47"/>
    <mergeCell ref="BE47:BI47"/>
    <mergeCell ref="AP46:AT46"/>
    <mergeCell ref="AU46:AY46"/>
    <mergeCell ref="AZ46:BD46"/>
    <mergeCell ref="BE46:BI46"/>
    <mergeCell ref="BJ46:BN46"/>
    <mergeCell ref="BO46:BS46"/>
  </mergeCells>
  <phoneticPr fontId="2"/>
  <pageMargins left="0.98425196850393704" right="0.39370078740157483" top="0.78740157480314965" bottom="0.78740157480314965" header="0.51181102362204722" footer="0.51181102362204722"/>
  <headerFooter alignWithMargins="0">
    <oddFooter>&amp;R&amp;12&amp;P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1689E-FE90-46C6-B5B4-8FD666654291}">
  <sheetPr>
    <pageSetUpPr fitToPage="1"/>
  </sheetPr>
  <dimension ref="B1:N314"/>
  <sheetViews>
    <sheetView showGridLines="0" topLeftCell="A262" zoomScale="70" zoomScaleNormal="70" zoomScaleSheetLayoutView="55" workbookViewId="0">
      <selection activeCell="B298" sqref="B298:I313"/>
    </sheetView>
  </sheetViews>
  <sheetFormatPr defaultColWidth="9" defaultRowHeight="16.5" outlineLevelCol="1" x14ac:dyDescent="0.15"/>
  <cols>
    <col min="1" max="1" width="4.125" style="186" customWidth="1"/>
    <col min="2" max="4" width="5.625" style="232" customWidth="1"/>
    <col min="5" max="5" width="32.625" style="232" customWidth="1"/>
    <col min="6" max="6" width="4.75" style="186" bestFit="1" customWidth="1"/>
    <col min="7" max="7" width="120.625" style="233" customWidth="1"/>
    <col min="8" max="8" width="40.625" style="235" customWidth="1"/>
    <col min="9" max="9" width="8.5" style="186" bestFit="1" customWidth="1"/>
    <col min="10" max="10" width="7.5" style="186" bestFit="1" customWidth="1"/>
    <col min="11" max="13" width="9" style="186" hidden="1" customWidth="1" outlineLevel="1"/>
    <col min="14" max="14" width="9" style="186" collapsed="1"/>
    <col min="15" max="16384" width="9" style="186"/>
  </cols>
  <sheetData>
    <row r="1" spans="2:13" ht="17.25" x14ac:dyDescent="0.15">
      <c r="B1" s="312" t="s">
        <v>498</v>
      </c>
      <c r="C1" s="314"/>
      <c r="D1" s="314"/>
      <c r="E1" s="314"/>
      <c r="F1" s="315"/>
      <c r="G1" s="316"/>
      <c r="H1" s="317"/>
      <c r="I1" s="318" t="s">
        <v>584</v>
      </c>
    </row>
    <row r="3" spans="2:13" s="184" customFormat="1" x14ac:dyDescent="0.15">
      <c r="B3" s="547" t="s">
        <v>192</v>
      </c>
      <c r="C3" s="548"/>
      <c r="D3" s="548"/>
      <c r="E3" s="549"/>
      <c r="F3" s="543" t="s">
        <v>193</v>
      </c>
      <c r="G3" s="540" t="s">
        <v>194</v>
      </c>
      <c r="H3" s="542" t="s">
        <v>195</v>
      </c>
      <c r="I3" s="543"/>
    </row>
    <row r="4" spans="2:13" s="184" customFormat="1" x14ac:dyDescent="0.15">
      <c r="B4" s="550"/>
      <c r="C4" s="551"/>
      <c r="D4" s="551"/>
      <c r="E4" s="552"/>
      <c r="F4" s="543"/>
      <c r="G4" s="541"/>
      <c r="H4" s="185"/>
      <c r="I4" s="183" t="s">
        <v>196</v>
      </c>
    </row>
    <row r="5" spans="2:13" x14ac:dyDescent="0.15">
      <c r="B5" s="571" t="s">
        <v>197</v>
      </c>
      <c r="C5" s="572"/>
      <c r="D5" s="572"/>
      <c r="E5" s="557"/>
      <c r="F5" s="236" t="s">
        <v>198</v>
      </c>
      <c r="G5" s="237" t="s">
        <v>198</v>
      </c>
      <c r="H5" s="237" t="s">
        <v>198</v>
      </c>
      <c r="I5" s="236" t="s">
        <v>198</v>
      </c>
    </row>
    <row r="6" spans="2:13" x14ac:dyDescent="0.15">
      <c r="B6" s="532" t="s">
        <v>199</v>
      </c>
      <c r="C6" s="533"/>
      <c r="D6" s="533"/>
      <c r="E6" s="534"/>
      <c r="F6" s="238" t="s">
        <v>198</v>
      </c>
      <c r="G6" s="239" t="s">
        <v>198</v>
      </c>
      <c r="H6" s="240" t="s">
        <v>200</v>
      </c>
      <c r="I6" s="241" t="s">
        <v>200</v>
      </c>
      <c r="K6" s="186" t="str">
        <f>IF(OR(G6="",G6="－"),"－","1")</f>
        <v>－</v>
      </c>
      <c r="M6" s="186" t="str">
        <f>IF(OR(G6="",G6="－"),"－","")</f>
        <v>－</v>
      </c>
    </row>
    <row r="7" spans="2:13" x14ac:dyDescent="0.15">
      <c r="B7" s="532" t="s">
        <v>201</v>
      </c>
      <c r="C7" s="533"/>
      <c r="D7" s="533"/>
      <c r="E7" s="534"/>
      <c r="F7" s="236" t="s">
        <v>198</v>
      </c>
      <c r="G7" s="237" t="s">
        <v>198</v>
      </c>
      <c r="H7" s="240" t="s">
        <v>200</v>
      </c>
      <c r="I7" s="242" t="s">
        <v>200</v>
      </c>
      <c r="K7" s="186" t="str">
        <f t="shared" ref="K7:K8" si="0">IF(OR(G7="",G7="－"),"－","1")</f>
        <v>－</v>
      </c>
      <c r="M7" s="186" t="str">
        <f t="shared" ref="M7:M74" si="1">IF(OR(G7="",G7="－"),"－","")</f>
        <v>－</v>
      </c>
    </row>
    <row r="8" spans="2:13" x14ac:dyDescent="0.15">
      <c r="B8" s="187"/>
      <c r="C8" s="558" t="s">
        <v>202</v>
      </c>
      <c r="D8" s="559"/>
      <c r="E8" s="560"/>
      <c r="F8" s="188" t="s">
        <v>203</v>
      </c>
      <c r="G8" s="189" t="s">
        <v>203</v>
      </c>
      <c r="H8" s="189" t="s">
        <v>200</v>
      </c>
      <c r="I8" s="188" t="s">
        <v>200</v>
      </c>
      <c r="K8" s="186" t="str">
        <f t="shared" si="0"/>
        <v>－</v>
      </c>
      <c r="M8" s="186" t="str">
        <f t="shared" si="1"/>
        <v>－</v>
      </c>
    </row>
    <row r="9" spans="2:13" x14ac:dyDescent="0.15">
      <c r="B9" s="190"/>
      <c r="C9" s="191"/>
      <c r="D9" s="530" t="s">
        <v>204</v>
      </c>
      <c r="E9" s="531"/>
      <c r="F9" s="188">
        <f t="shared" ref="F9:F12" si="2">L9</f>
        <v>1</v>
      </c>
      <c r="G9" s="192" t="s">
        <v>205</v>
      </c>
      <c r="H9" s="189" t="s">
        <v>206</v>
      </c>
      <c r="I9" s="193" t="s">
        <v>206</v>
      </c>
      <c r="K9" s="186">
        <f>IF(OR(G9="",G9="－"),"－",1)</f>
        <v>1</v>
      </c>
      <c r="L9" s="186">
        <f>IF(K9=1,COUNTIF($K$9:$K9,"&gt;0"),"－")</f>
        <v>1</v>
      </c>
      <c r="M9" s="186" t="str">
        <f t="shared" si="1"/>
        <v/>
      </c>
    </row>
    <row r="10" spans="2:13" x14ac:dyDescent="0.15">
      <c r="B10" s="190"/>
      <c r="C10" s="194"/>
      <c r="D10" s="530" t="s">
        <v>207</v>
      </c>
      <c r="E10" s="531"/>
      <c r="F10" s="188">
        <f t="shared" si="2"/>
        <v>2</v>
      </c>
      <c r="G10" s="192" t="s">
        <v>208</v>
      </c>
      <c r="H10" s="189" t="s">
        <v>206</v>
      </c>
      <c r="I10" s="193" t="s">
        <v>206</v>
      </c>
      <c r="K10" s="186">
        <f t="shared" ref="K10:K77" si="3">IF(OR(G10="",G10="－"),"－",1)</f>
        <v>1</v>
      </c>
      <c r="L10" s="186">
        <f>IF(K10=1,COUNTIF($K$9:$K10,"&gt;0"),"－")</f>
        <v>2</v>
      </c>
      <c r="M10" s="186" t="str">
        <f t="shared" si="1"/>
        <v/>
      </c>
    </row>
    <row r="11" spans="2:13" x14ac:dyDescent="0.15">
      <c r="B11" s="190"/>
      <c r="C11" s="194"/>
      <c r="D11" s="530" t="s">
        <v>209</v>
      </c>
      <c r="E11" s="531"/>
      <c r="F11" s="188">
        <f t="shared" si="2"/>
        <v>3</v>
      </c>
      <c r="G11" s="192" t="s">
        <v>210</v>
      </c>
      <c r="H11" s="189" t="s">
        <v>206</v>
      </c>
      <c r="I11" s="193" t="s">
        <v>206</v>
      </c>
      <c r="K11" s="186">
        <f t="shared" si="3"/>
        <v>1</v>
      </c>
      <c r="L11" s="186">
        <f>IF(K11=1,COUNTIF($K$9:$K11,"&gt;0"),"－")</f>
        <v>3</v>
      </c>
      <c r="M11" s="186" t="str">
        <f t="shared" si="1"/>
        <v/>
      </c>
    </row>
    <row r="12" spans="2:13" x14ac:dyDescent="0.15">
      <c r="B12" s="190"/>
      <c r="C12" s="195"/>
      <c r="D12" s="530" t="s">
        <v>211</v>
      </c>
      <c r="E12" s="531"/>
      <c r="F12" s="188">
        <f t="shared" si="2"/>
        <v>4</v>
      </c>
      <c r="G12" s="192" t="s">
        <v>212</v>
      </c>
      <c r="H12" s="189" t="s">
        <v>206</v>
      </c>
      <c r="I12" s="193" t="s">
        <v>206</v>
      </c>
      <c r="K12" s="186">
        <f t="shared" si="3"/>
        <v>1</v>
      </c>
      <c r="L12" s="186">
        <f>IF(K12=1,COUNTIF($K$9:$K12,"&gt;0"),"－")</f>
        <v>4</v>
      </c>
      <c r="M12" s="186" t="str">
        <f t="shared" si="1"/>
        <v/>
      </c>
    </row>
    <row r="13" spans="2:13" x14ac:dyDescent="0.15">
      <c r="B13" s="196"/>
      <c r="C13" s="573" t="s">
        <v>213</v>
      </c>
      <c r="D13" s="559"/>
      <c r="E13" s="560"/>
      <c r="F13" s="188" t="s">
        <v>200</v>
      </c>
      <c r="G13" s="189" t="s">
        <v>203</v>
      </c>
      <c r="H13" s="189" t="s">
        <v>200</v>
      </c>
      <c r="I13" s="188" t="s">
        <v>200</v>
      </c>
      <c r="K13" s="186" t="str">
        <f t="shared" si="3"/>
        <v>－</v>
      </c>
      <c r="L13" s="186" t="str">
        <f>IF(K13=1,COUNTIF($K$9:$K13,"&gt;0"),"－")</f>
        <v>－</v>
      </c>
      <c r="M13" s="186" t="str">
        <f t="shared" si="1"/>
        <v>－</v>
      </c>
    </row>
    <row r="14" spans="2:13" x14ac:dyDescent="0.15">
      <c r="B14" s="190"/>
      <c r="C14" s="191"/>
      <c r="D14" s="530" t="s">
        <v>204</v>
      </c>
      <c r="E14" s="531"/>
      <c r="F14" s="188">
        <f t="shared" ref="F14:F15" si="4">L14</f>
        <v>5</v>
      </c>
      <c r="G14" s="192" t="s">
        <v>214</v>
      </c>
      <c r="H14" s="189" t="s">
        <v>206</v>
      </c>
      <c r="I14" s="193" t="s">
        <v>206</v>
      </c>
      <c r="K14" s="186">
        <f t="shared" si="3"/>
        <v>1</v>
      </c>
      <c r="L14" s="186">
        <f>IF(K14=1,COUNTIF($K$9:$K14,"&gt;0"),"－")</f>
        <v>5</v>
      </c>
      <c r="M14" s="186" t="str">
        <f t="shared" si="1"/>
        <v/>
      </c>
    </row>
    <row r="15" spans="2:13" x14ac:dyDescent="0.15">
      <c r="B15" s="190"/>
      <c r="C15" s="194"/>
      <c r="D15" s="530" t="s">
        <v>207</v>
      </c>
      <c r="E15" s="531"/>
      <c r="F15" s="188">
        <f t="shared" si="4"/>
        <v>6</v>
      </c>
      <c r="G15" s="192" t="s">
        <v>215</v>
      </c>
      <c r="H15" s="189" t="s">
        <v>206</v>
      </c>
      <c r="I15" s="193" t="s">
        <v>206</v>
      </c>
      <c r="K15" s="186">
        <f t="shared" si="3"/>
        <v>1</v>
      </c>
      <c r="L15" s="186">
        <f>IF(K15=1,COUNTIF($K$9:$K15,"&gt;0"),"－")</f>
        <v>6</v>
      </c>
      <c r="M15" s="186" t="str">
        <f t="shared" si="1"/>
        <v/>
      </c>
    </row>
    <row r="16" spans="2:13" x14ac:dyDescent="0.15">
      <c r="B16" s="197"/>
      <c r="C16" s="195"/>
      <c r="D16" s="530" t="s">
        <v>209</v>
      </c>
      <c r="E16" s="531"/>
      <c r="F16" s="188">
        <f>L16</f>
        <v>7</v>
      </c>
      <c r="G16" s="198" t="s">
        <v>216</v>
      </c>
      <c r="H16" s="189" t="s">
        <v>206</v>
      </c>
      <c r="I16" s="193" t="s">
        <v>206</v>
      </c>
      <c r="K16" s="186">
        <f t="shared" si="3"/>
        <v>1</v>
      </c>
      <c r="L16" s="186">
        <f>IF(K16=1,COUNTIF($K$9:$K16,"&gt;0"),"－")</f>
        <v>7</v>
      </c>
      <c r="M16" s="186" t="str">
        <f t="shared" si="1"/>
        <v/>
      </c>
    </row>
    <row r="17" spans="2:13" x14ac:dyDescent="0.15">
      <c r="B17" s="532" t="s">
        <v>217</v>
      </c>
      <c r="C17" s="533"/>
      <c r="D17" s="533"/>
      <c r="E17" s="534"/>
      <c r="F17" s="243" t="s">
        <v>200</v>
      </c>
      <c r="G17" s="237" t="s">
        <v>198</v>
      </c>
      <c r="H17" s="240" t="s">
        <v>200</v>
      </c>
      <c r="I17" s="242" t="s">
        <v>200</v>
      </c>
      <c r="K17" s="186" t="str">
        <f t="shared" si="3"/>
        <v>－</v>
      </c>
      <c r="L17" s="186" t="str">
        <f>IF(K17=1,COUNTIF($K$9:$K17,"&gt;0"),"－")</f>
        <v>－</v>
      </c>
      <c r="M17" s="186" t="str">
        <f t="shared" si="1"/>
        <v>－</v>
      </c>
    </row>
    <row r="18" spans="2:13" x14ac:dyDescent="0.15">
      <c r="B18" s="199"/>
      <c r="C18" s="200" t="s">
        <v>204</v>
      </c>
      <c r="D18" s="200"/>
      <c r="E18" s="201"/>
      <c r="F18" s="188">
        <f t="shared" ref="F18:F20" si="5">L18</f>
        <v>8</v>
      </c>
      <c r="G18" s="192" t="s">
        <v>218</v>
      </c>
      <c r="H18" s="189" t="s">
        <v>206</v>
      </c>
      <c r="I18" s="193" t="s">
        <v>206</v>
      </c>
      <c r="K18" s="186">
        <f t="shared" si="3"/>
        <v>1</v>
      </c>
      <c r="L18" s="186">
        <f>IF(K18=1,COUNTIF($K$9:$K18,"&gt;0"),"－")</f>
        <v>8</v>
      </c>
      <c r="M18" s="186" t="str">
        <f t="shared" si="1"/>
        <v/>
      </c>
    </row>
    <row r="19" spans="2:13" x14ac:dyDescent="0.15">
      <c r="B19" s="202"/>
      <c r="C19" s="200" t="s">
        <v>207</v>
      </c>
      <c r="D19" s="200"/>
      <c r="E19" s="201"/>
      <c r="F19" s="188">
        <f t="shared" si="5"/>
        <v>9</v>
      </c>
      <c r="G19" s="192" t="s">
        <v>219</v>
      </c>
      <c r="H19" s="189" t="s">
        <v>206</v>
      </c>
      <c r="I19" s="193" t="s">
        <v>206</v>
      </c>
      <c r="K19" s="186">
        <f t="shared" si="3"/>
        <v>1</v>
      </c>
      <c r="L19" s="186">
        <f>IF(K19=1,COUNTIF($K$9:$K19,"&gt;0"),"－")</f>
        <v>9</v>
      </c>
      <c r="M19" s="186" t="str">
        <f t="shared" si="1"/>
        <v/>
      </c>
    </row>
    <row r="20" spans="2:13" x14ac:dyDescent="0.15">
      <c r="B20" s="203"/>
      <c r="C20" s="200" t="s">
        <v>209</v>
      </c>
      <c r="D20" s="200"/>
      <c r="E20" s="201"/>
      <c r="F20" s="188">
        <f t="shared" si="5"/>
        <v>10</v>
      </c>
      <c r="G20" s="192" t="s">
        <v>220</v>
      </c>
      <c r="H20" s="189" t="s">
        <v>206</v>
      </c>
      <c r="I20" s="193" t="s">
        <v>206</v>
      </c>
      <c r="K20" s="186">
        <f t="shared" si="3"/>
        <v>1</v>
      </c>
      <c r="L20" s="186">
        <f>IF(K20=1,COUNTIF($K$9:$K20,"&gt;0"),"－")</f>
        <v>10</v>
      </c>
      <c r="M20" s="186" t="str">
        <f t="shared" si="1"/>
        <v/>
      </c>
    </row>
    <row r="21" spans="2:13" x14ac:dyDescent="0.15">
      <c r="B21" s="532" t="s">
        <v>221</v>
      </c>
      <c r="C21" s="533"/>
      <c r="D21" s="533"/>
      <c r="E21" s="534"/>
      <c r="F21" s="243" t="s">
        <v>200</v>
      </c>
      <c r="G21" s="237" t="s">
        <v>198</v>
      </c>
      <c r="H21" s="240" t="s">
        <v>200</v>
      </c>
      <c r="I21" s="242" t="s">
        <v>200</v>
      </c>
      <c r="K21" s="186" t="str">
        <f t="shared" si="3"/>
        <v>－</v>
      </c>
      <c r="L21" s="186" t="str">
        <f>IF(K21=1,COUNTIF($K$9:$K21,"&gt;0"),"－")</f>
        <v>－</v>
      </c>
      <c r="M21" s="186" t="str">
        <f t="shared" si="1"/>
        <v>－</v>
      </c>
    </row>
    <row r="22" spans="2:13" x14ac:dyDescent="0.15">
      <c r="B22" s="187"/>
      <c r="C22" s="558" t="s">
        <v>222</v>
      </c>
      <c r="D22" s="559"/>
      <c r="E22" s="560"/>
      <c r="F22" s="188" t="s">
        <v>200</v>
      </c>
      <c r="G22" s="189" t="s">
        <v>203</v>
      </c>
      <c r="H22" s="189" t="s">
        <v>200</v>
      </c>
      <c r="I22" s="188" t="s">
        <v>200</v>
      </c>
      <c r="K22" s="186" t="str">
        <f t="shared" si="3"/>
        <v>－</v>
      </c>
      <c r="L22" s="186" t="str">
        <f>IF(K22=1,COUNTIF($K$9:$K22,"&gt;0"),"－")</f>
        <v>－</v>
      </c>
      <c r="M22" s="186" t="str">
        <f t="shared" si="1"/>
        <v>－</v>
      </c>
    </row>
    <row r="23" spans="2:13" x14ac:dyDescent="0.15">
      <c r="B23" s="204"/>
      <c r="C23" s="205"/>
      <c r="D23" s="206" t="s">
        <v>204</v>
      </c>
      <c r="E23" s="201"/>
      <c r="F23" s="188">
        <f t="shared" ref="F23:F26" si="6">L23</f>
        <v>11</v>
      </c>
      <c r="G23" s="192" t="s">
        <v>223</v>
      </c>
      <c r="H23" s="189" t="s">
        <v>206</v>
      </c>
      <c r="I23" s="193" t="s">
        <v>206</v>
      </c>
      <c r="K23" s="186">
        <f t="shared" si="3"/>
        <v>1</v>
      </c>
      <c r="L23" s="186">
        <f>IF(K23=1,COUNTIF($K$9:$K23,"&gt;0"),"－")</f>
        <v>11</v>
      </c>
      <c r="M23" s="186" t="str">
        <f t="shared" si="1"/>
        <v/>
      </c>
    </row>
    <row r="24" spans="2:13" x14ac:dyDescent="0.15">
      <c r="B24" s="204"/>
      <c r="C24" s="207"/>
      <c r="D24" s="206" t="s">
        <v>207</v>
      </c>
      <c r="E24" s="201"/>
      <c r="F24" s="188">
        <f t="shared" si="6"/>
        <v>12</v>
      </c>
      <c r="G24" s="192" t="s">
        <v>224</v>
      </c>
      <c r="H24" s="189" t="s">
        <v>206</v>
      </c>
      <c r="I24" s="193" t="s">
        <v>206</v>
      </c>
      <c r="K24" s="186">
        <f t="shared" si="3"/>
        <v>1</v>
      </c>
      <c r="L24" s="186">
        <f>IF(K24=1,COUNTIF($K$9:$K24,"&gt;0"),"－")</f>
        <v>12</v>
      </c>
      <c r="M24" s="186" t="str">
        <f t="shared" si="1"/>
        <v/>
      </c>
    </row>
    <row r="25" spans="2:13" x14ac:dyDescent="0.15">
      <c r="B25" s="204"/>
      <c r="C25" s="207"/>
      <c r="D25" s="206" t="s">
        <v>209</v>
      </c>
      <c r="E25" s="201"/>
      <c r="F25" s="188">
        <f t="shared" si="6"/>
        <v>13</v>
      </c>
      <c r="G25" s="192" t="s">
        <v>225</v>
      </c>
      <c r="H25" s="189" t="s">
        <v>206</v>
      </c>
      <c r="I25" s="193" t="s">
        <v>206</v>
      </c>
      <c r="K25" s="186">
        <f t="shared" si="3"/>
        <v>1</v>
      </c>
      <c r="L25" s="186">
        <f>IF(K25=1,COUNTIF($K$9:$K25,"&gt;0"),"－")</f>
        <v>13</v>
      </c>
      <c r="M25" s="186" t="str">
        <f t="shared" si="1"/>
        <v/>
      </c>
    </row>
    <row r="26" spans="2:13" x14ac:dyDescent="0.15">
      <c r="B26" s="204"/>
      <c r="C26" s="208"/>
      <c r="D26" s="206" t="s">
        <v>211</v>
      </c>
      <c r="E26" s="201"/>
      <c r="F26" s="188">
        <f t="shared" si="6"/>
        <v>14</v>
      </c>
      <c r="G26" s="192" t="s">
        <v>226</v>
      </c>
      <c r="H26" s="189" t="s">
        <v>206</v>
      </c>
      <c r="I26" s="193" t="s">
        <v>206</v>
      </c>
      <c r="K26" s="186">
        <f t="shared" si="3"/>
        <v>1</v>
      </c>
      <c r="L26" s="186">
        <f>IF(K26=1,COUNTIF($K$9:$K26,"&gt;0"),"－")</f>
        <v>14</v>
      </c>
      <c r="M26" s="186" t="str">
        <f t="shared" si="1"/>
        <v/>
      </c>
    </row>
    <row r="27" spans="2:13" x14ac:dyDescent="0.15">
      <c r="B27" s="196"/>
      <c r="C27" s="558" t="s">
        <v>227</v>
      </c>
      <c r="D27" s="559"/>
      <c r="E27" s="560"/>
      <c r="F27" s="188" t="s">
        <v>200</v>
      </c>
      <c r="G27" s="189" t="s">
        <v>203</v>
      </c>
      <c r="H27" s="189" t="s">
        <v>200</v>
      </c>
      <c r="I27" s="188" t="s">
        <v>200</v>
      </c>
      <c r="K27" s="186" t="str">
        <f t="shared" si="3"/>
        <v>－</v>
      </c>
      <c r="L27" s="186" t="str">
        <f>IF(K27=1,COUNTIF($K$9:$K27,"&gt;0"),"－")</f>
        <v>－</v>
      </c>
      <c r="M27" s="186" t="str">
        <f t="shared" si="1"/>
        <v>－</v>
      </c>
    </row>
    <row r="28" spans="2:13" x14ac:dyDescent="0.15">
      <c r="B28" s="190"/>
      <c r="C28" s="191"/>
      <c r="D28" s="530" t="s">
        <v>204</v>
      </c>
      <c r="E28" s="531"/>
      <c r="F28" s="188">
        <f t="shared" ref="F28:F29" si="7">L28</f>
        <v>15</v>
      </c>
      <c r="G28" s="192" t="s">
        <v>228</v>
      </c>
      <c r="H28" s="189" t="s">
        <v>206</v>
      </c>
      <c r="I28" s="193" t="s">
        <v>206</v>
      </c>
      <c r="K28" s="186">
        <f t="shared" si="3"/>
        <v>1</v>
      </c>
      <c r="L28" s="186">
        <f>IF(K28=1,COUNTIF($K$9:$K28,"&gt;0"),"－")</f>
        <v>15</v>
      </c>
      <c r="M28" s="186" t="str">
        <f t="shared" si="1"/>
        <v/>
      </c>
    </row>
    <row r="29" spans="2:13" x14ac:dyDescent="0.15">
      <c r="B29" s="190"/>
      <c r="C29" s="195"/>
      <c r="D29" s="530" t="s">
        <v>207</v>
      </c>
      <c r="E29" s="531"/>
      <c r="F29" s="188">
        <f t="shared" si="7"/>
        <v>16</v>
      </c>
      <c r="G29" s="192" t="s">
        <v>229</v>
      </c>
      <c r="H29" s="189" t="s">
        <v>206</v>
      </c>
      <c r="I29" s="193" t="s">
        <v>206</v>
      </c>
      <c r="K29" s="186">
        <f t="shared" si="3"/>
        <v>1</v>
      </c>
      <c r="L29" s="186">
        <f>IF(K29=1,COUNTIF($K$9:$K29,"&gt;0"),"－")</f>
        <v>16</v>
      </c>
      <c r="M29" s="186" t="str">
        <f t="shared" si="1"/>
        <v/>
      </c>
    </row>
    <row r="30" spans="2:13" x14ac:dyDescent="0.15">
      <c r="B30" s="190"/>
      <c r="C30" s="558" t="s">
        <v>230</v>
      </c>
      <c r="D30" s="559"/>
      <c r="E30" s="560"/>
      <c r="F30" s="188" t="s">
        <v>200</v>
      </c>
      <c r="G30" s="189" t="s">
        <v>203</v>
      </c>
      <c r="H30" s="189" t="s">
        <v>200</v>
      </c>
      <c r="I30" s="188" t="s">
        <v>200</v>
      </c>
      <c r="K30" s="186" t="str">
        <f t="shared" si="3"/>
        <v>－</v>
      </c>
      <c r="L30" s="186" t="str">
        <f>IF(K30=1,COUNTIF($K$9:$K30,"&gt;0"),"－")</f>
        <v>－</v>
      </c>
      <c r="M30" s="186" t="str">
        <f t="shared" si="1"/>
        <v>－</v>
      </c>
    </row>
    <row r="31" spans="2:13" x14ac:dyDescent="0.15">
      <c r="B31" s="190"/>
      <c r="C31" s="191"/>
      <c r="D31" s="530" t="s">
        <v>204</v>
      </c>
      <c r="E31" s="531"/>
      <c r="F31" s="188">
        <f t="shared" ref="F31" si="8">L31</f>
        <v>17</v>
      </c>
      <c r="G31" s="192" t="s">
        <v>231</v>
      </c>
      <c r="H31" s="189" t="s">
        <v>206</v>
      </c>
      <c r="I31" s="193" t="s">
        <v>206</v>
      </c>
      <c r="K31" s="186">
        <f t="shared" si="3"/>
        <v>1</v>
      </c>
      <c r="L31" s="186">
        <f>IF(K31=1,COUNTIF($K$9:$K31,"&gt;0"),"－")</f>
        <v>17</v>
      </c>
      <c r="M31" s="186" t="str">
        <f t="shared" si="1"/>
        <v/>
      </c>
    </row>
    <row r="32" spans="2:13" x14ac:dyDescent="0.15">
      <c r="B32" s="196"/>
      <c r="C32" s="558" t="s">
        <v>232</v>
      </c>
      <c r="D32" s="559"/>
      <c r="E32" s="560"/>
      <c r="F32" s="188" t="s">
        <v>200</v>
      </c>
      <c r="G32" s="189" t="s">
        <v>203</v>
      </c>
      <c r="H32" s="189" t="s">
        <v>200</v>
      </c>
      <c r="I32" s="188" t="s">
        <v>200</v>
      </c>
      <c r="K32" s="186" t="str">
        <f t="shared" si="3"/>
        <v>－</v>
      </c>
      <c r="L32" s="186" t="str">
        <f>IF(K32=1,COUNTIF($K$9:$K32,"&gt;0"),"－")</f>
        <v>－</v>
      </c>
      <c r="M32" s="186" t="str">
        <f t="shared" si="1"/>
        <v>－</v>
      </c>
    </row>
    <row r="33" spans="2:13" x14ac:dyDescent="0.15">
      <c r="B33" s="190"/>
      <c r="C33" s="191"/>
      <c r="D33" s="530" t="s">
        <v>204</v>
      </c>
      <c r="E33" s="531"/>
      <c r="F33" s="188">
        <f t="shared" ref="F33:F34" si="9">L33</f>
        <v>18</v>
      </c>
      <c r="G33" s="192" t="s">
        <v>233</v>
      </c>
      <c r="H33" s="189" t="s">
        <v>206</v>
      </c>
      <c r="I33" s="193" t="s">
        <v>206</v>
      </c>
      <c r="K33" s="186">
        <f t="shared" si="3"/>
        <v>1</v>
      </c>
      <c r="L33" s="186">
        <f>IF(K33=1,COUNTIF($K$9:$K33,"&gt;0"),"－")</f>
        <v>18</v>
      </c>
      <c r="M33" s="186" t="str">
        <f t="shared" si="1"/>
        <v/>
      </c>
    </row>
    <row r="34" spans="2:13" x14ac:dyDescent="0.15">
      <c r="B34" s="197"/>
      <c r="C34" s="195"/>
      <c r="D34" s="530" t="s">
        <v>207</v>
      </c>
      <c r="E34" s="531"/>
      <c r="F34" s="188">
        <f t="shared" si="9"/>
        <v>19</v>
      </c>
      <c r="G34" s="192" t="s">
        <v>234</v>
      </c>
      <c r="H34" s="189" t="s">
        <v>206</v>
      </c>
      <c r="I34" s="193" t="s">
        <v>206</v>
      </c>
      <c r="K34" s="186">
        <f t="shared" si="3"/>
        <v>1</v>
      </c>
      <c r="L34" s="186">
        <f>IF(K34=1,COUNTIF($K$9:$K34,"&gt;0"),"－")</f>
        <v>19</v>
      </c>
      <c r="M34" s="186" t="str">
        <f t="shared" si="1"/>
        <v/>
      </c>
    </row>
    <row r="35" spans="2:13" x14ac:dyDescent="0.15">
      <c r="B35" s="532" t="s">
        <v>235</v>
      </c>
      <c r="C35" s="533"/>
      <c r="D35" s="533"/>
      <c r="E35" s="534"/>
      <c r="F35" s="241" t="s">
        <v>200</v>
      </c>
      <c r="G35" s="239" t="s">
        <v>198</v>
      </c>
      <c r="H35" s="240" t="s">
        <v>200</v>
      </c>
      <c r="I35" s="241" t="s">
        <v>200</v>
      </c>
      <c r="K35" s="186" t="str">
        <f t="shared" si="3"/>
        <v>－</v>
      </c>
      <c r="L35" s="186" t="str">
        <f>IF(K35=1,COUNTIF($K$9:$K35,"&gt;0"),"－")</f>
        <v>－</v>
      </c>
      <c r="M35" s="186" t="str">
        <f t="shared" si="1"/>
        <v>－</v>
      </c>
    </row>
    <row r="36" spans="2:13" x14ac:dyDescent="0.15">
      <c r="B36" s="532" t="s">
        <v>236</v>
      </c>
      <c r="C36" s="533"/>
      <c r="D36" s="533"/>
      <c r="E36" s="534"/>
      <c r="F36" s="243" t="s">
        <v>200</v>
      </c>
      <c r="G36" s="237" t="s">
        <v>198</v>
      </c>
      <c r="H36" s="240" t="s">
        <v>200</v>
      </c>
      <c r="I36" s="242" t="s">
        <v>200</v>
      </c>
      <c r="K36" s="186" t="str">
        <f t="shared" si="3"/>
        <v>－</v>
      </c>
      <c r="L36" s="186" t="str">
        <f>IF(K36=1,COUNTIF($K$9:$K36,"&gt;0"),"－")</f>
        <v>－</v>
      </c>
      <c r="M36" s="186" t="str">
        <f t="shared" si="1"/>
        <v>－</v>
      </c>
    </row>
    <row r="37" spans="2:13" x14ac:dyDescent="0.15">
      <c r="B37" s="190"/>
      <c r="C37" s="554" t="s">
        <v>204</v>
      </c>
      <c r="D37" s="555"/>
      <c r="E37" s="556"/>
      <c r="F37" s="188">
        <f t="shared" ref="F37:F45" si="10">L37</f>
        <v>20</v>
      </c>
      <c r="G37" s="192" t="s">
        <v>237</v>
      </c>
      <c r="H37" s="189" t="s">
        <v>206</v>
      </c>
      <c r="I37" s="193" t="s">
        <v>206</v>
      </c>
      <c r="K37" s="186">
        <f t="shared" si="3"/>
        <v>1</v>
      </c>
      <c r="L37" s="186">
        <f>IF(K37=1,COUNTIF($K$9:$K37,"&gt;0"),"－")</f>
        <v>20</v>
      </c>
      <c r="M37" s="186" t="str">
        <f t="shared" si="1"/>
        <v/>
      </c>
    </row>
    <row r="38" spans="2:13" x14ac:dyDescent="0.15">
      <c r="B38" s="190"/>
      <c r="C38" s="554" t="s">
        <v>207</v>
      </c>
      <c r="D38" s="555"/>
      <c r="E38" s="556"/>
      <c r="F38" s="188">
        <f t="shared" si="10"/>
        <v>21</v>
      </c>
      <c r="G38" s="192" t="s">
        <v>238</v>
      </c>
      <c r="H38" s="189" t="s">
        <v>206</v>
      </c>
      <c r="I38" s="193" t="s">
        <v>206</v>
      </c>
      <c r="K38" s="186">
        <f t="shared" si="3"/>
        <v>1</v>
      </c>
      <c r="L38" s="186">
        <f>IF(K38=1,COUNTIF($K$9:$K38,"&gt;0"),"－")</f>
        <v>21</v>
      </c>
      <c r="M38" s="186" t="str">
        <f t="shared" si="1"/>
        <v/>
      </c>
    </row>
    <row r="39" spans="2:13" x14ac:dyDescent="0.15">
      <c r="B39" s="204"/>
      <c r="C39" s="207"/>
      <c r="D39" s="568" t="s">
        <v>239</v>
      </c>
      <c r="E39" s="570"/>
      <c r="F39" s="188">
        <f t="shared" si="10"/>
        <v>22</v>
      </c>
      <c r="G39" s="192" t="s">
        <v>240</v>
      </c>
      <c r="H39" s="189" t="s">
        <v>206</v>
      </c>
      <c r="I39" s="193" t="s">
        <v>206</v>
      </c>
      <c r="K39" s="186">
        <f t="shared" si="3"/>
        <v>1</v>
      </c>
      <c r="L39" s="186">
        <f>IF(K39=1,COUNTIF($K$9:$K39,"&gt;0"),"－")</f>
        <v>22</v>
      </c>
      <c r="M39" s="186" t="str">
        <f t="shared" si="1"/>
        <v/>
      </c>
    </row>
    <row r="40" spans="2:13" x14ac:dyDescent="0.15">
      <c r="B40" s="204"/>
      <c r="C40" s="207"/>
      <c r="D40" s="554" t="s">
        <v>241</v>
      </c>
      <c r="E40" s="556"/>
      <c r="F40" s="188">
        <f t="shared" si="10"/>
        <v>23</v>
      </c>
      <c r="G40" s="192" t="s">
        <v>242</v>
      </c>
      <c r="H40" s="189" t="s">
        <v>206</v>
      </c>
      <c r="I40" s="193" t="s">
        <v>206</v>
      </c>
      <c r="K40" s="186">
        <f t="shared" si="3"/>
        <v>1</v>
      </c>
      <c r="L40" s="186">
        <f>IF(K40=1,COUNTIF($K$9:$K40,"&gt;0"),"－")</f>
        <v>23</v>
      </c>
      <c r="M40" s="186" t="str">
        <f t="shared" si="1"/>
        <v/>
      </c>
    </row>
    <row r="41" spans="2:13" x14ac:dyDescent="0.15">
      <c r="B41" s="204"/>
      <c r="C41" s="207"/>
      <c r="D41" s="554" t="s">
        <v>243</v>
      </c>
      <c r="E41" s="556"/>
      <c r="F41" s="188">
        <f t="shared" si="10"/>
        <v>24</v>
      </c>
      <c r="G41" s="192" t="s">
        <v>244</v>
      </c>
      <c r="H41" s="189" t="s">
        <v>206</v>
      </c>
      <c r="I41" s="193" t="s">
        <v>206</v>
      </c>
      <c r="K41" s="186">
        <f t="shared" si="3"/>
        <v>1</v>
      </c>
      <c r="L41" s="186">
        <f>IF(K41=1,COUNTIF($K$9:$K41,"&gt;0"),"－")</f>
        <v>24</v>
      </c>
      <c r="M41" s="186" t="str">
        <f t="shared" si="1"/>
        <v/>
      </c>
    </row>
    <row r="42" spans="2:13" x14ac:dyDescent="0.15">
      <c r="B42" s="204"/>
      <c r="C42" s="207"/>
      <c r="D42" s="554" t="s">
        <v>245</v>
      </c>
      <c r="E42" s="556"/>
      <c r="F42" s="188">
        <f t="shared" si="10"/>
        <v>25</v>
      </c>
      <c r="G42" s="192" t="s">
        <v>246</v>
      </c>
      <c r="H42" s="189" t="s">
        <v>206</v>
      </c>
      <c r="I42" s="193" t="s">
        <v>206</v>
      </c>
      <c r="K42" s="186">
        <f t="shared" si="3"/>
        <v>1</v>
      </c>
      <c r="L42" s="186">
        <f>IF(K42=1,COUNTIF($K$9:$K42,"&gt;0"),"－")</f>
        <v>25</v>
      </c>
      <c r="M42" s="186" t="str">
        <f t="shared" si="1"/>
        <v/>
      </c>
    </row>
    <row r="43" spans="2:13" x14ac:dyDescent="0.15">
      <c r="B43" s="204"/>
      <c r="C43" s="207"/>
      <c r="D43" s="568" t="s">
        <v>656</v>
      </c>
      <c r="E43" s="556"/>
      <c r="F43" s="188">
        <f t="shared" si="10"/>
        <v>26</v>
      </c>
      <c r="G43" s="192" t="s">
        <v>247</v>
      </c>
      <c r="H43" s="189" t="s">
        <v>206</v>
      </c>
      <c r="I43" s="193" t="s">
        <v>206</v>
      </c>
      <c r="K43" s="186">
        <f t="shared" si="3"/>
        <v>1</v>
      </c>
      <c r="L43" s="186">
        <f>IF(K43=1,COUNTIF($K$9:$K43,"&gt;0"),"－")</f>
        <v>26</v>
      </c>
      <c r="M43" s="186" t="str">
        <f t="shared" si="1"/>
        <v/>
      </c>
    </row>
    <row r="44" spans="2:13" x14ac:dyDescent="0.15">
      <c r="B44" s="204"/>
      <c r="C44" s="207"/>
      <c r="D44" s="568" t="s">
        <v>654</v>
      </c>
      <c r="E44" s="556"/>
      <c r="F44" s="188">
        <f t="shared" si="10"/>
        <v>27</v>
      </c>
      <c r="G44" s="198" t="s">
        <v>657</v>
      </c>
      <c r="H44" s="189"/>
      <c r="I44" s="193"/>
      <c r="K44" s="186">
        <f t="shared" ref="K44" si="11">IF(OR(G44="",G44="－"),"－",1)</f>
        <v>1</v>
      </c>
      <c r="L44" s="186">
        <f>IF(K44=1,COUNTIF($K$9:$K44,"&gt;0"),"－")</f>
        <v>27</v>
      </c>
      <c r="M44" s="186" t="str">
        <f t="shared" si="1"/>
        <v/>
      </c>
    </row>
    <row r="45" spans="2:13" x14ac:dyDescent="0.15">
      <c r="B45" s="204"/>
      <c r="C45" s="207"/>
      <c r="D45" s="568" t="s">
        <v>655</v>
      </c>
      <c r="E45" s="556"/>
      <c r="F45" s="188">
        <f t="shared" si="10"/>
        <v>28</v>
      </c>
      <c r="G45" s="192" t="s">
        <v>248</v>
      </c>
      <c r="H45" s="189" t="s">
        <v>206</v>
      </c>
      <c r="I45" s="193" t="s">
        <v>206</v>
      </c>
      <c r="K45" s="186">
        <f t="shared" si="3"/>
        <v>1</v>
      </c>
      <c r="L45" s="186">
        <f>IF(K45=1,COUNTIF($K$9:$K45,"&gt;0"),"－")</f>
        <v>28</v>
      </c>
      <c r="M45" s="186" t="str">
        <f t="shared" si="1"/>
        <v/>
      </c>
    </row>
    <row r="46" spans="2:13" x14ac:dyDescent="0.15">
      <c r="B46" s="244" t="s">
        <v>249</v>
      </c>
      <c r="C46" s="245"/>
      <c r="D46" s="245"/>
      <c r="E46" s="246"/>
      <c r="F46" s="243"/>
      <c r="G46" s="237"/>
      <c r="H46" s="240"/>
      <c r="I46" s="242" t="s">
        <v>200</v>
      </c>
      <c r="K46" s="186" t="str">
        <f t="shared" si="3"/>
        <v>－</v>
      </c>
      <c r="L46" s="186" t="str">
        <f>IF(K46=1,COUNTIF($K$9:$K46,"&gt;0"),"－")</f>
        <v>－</v>
      </c>
      <c r="M46" s="186" t="str">
        <f t="shared" si="1"/>
        <v>－</v>
      </c>
    </row>
    <row r="47" spans="2:13" x14ac:dyDescent="0.15">
      <c r="B47" s="190"/>
      <c r="C47" s="568" t="s">
        <v>250</v>
      </c>
      <c r="D47" s="569"/>
      <c r="E47" s="570"/>
      <c r="F47" s="188" t="s">
        <v>200</v>
      </c>
      <c r="G47" s="192" t="s">
        <v>203</v>
      </c>
      <c r="H47" s="189" t="s">
        <v>200</v>
      </c>
      <c r="I47" s="188" t="s">
        <v>200</v>
      </c>
      <c r="K47" s="186" t="str">
        <f t="shared" si="3"/>
        <v>－</v>
      </c>
      <c r="L47" s="186" t="str">
        <f>IF(K47=1,COUNTIF($K$9:$K47,"&gt;0"),"－")</f>
        <v>－</v>
      </c>
      <c r="M47" s="186" t="str">
        <f t="shared" si="1"/>
        <v>－</v>
      </c>
    </row>
    <row r="48" spans="2:13" x14ac:dyDescent="0.15">
      <c r="B48" s="190"/>
      <c r="C48" s="209"/>
      <c r="D48" s="191"/>
      <c r="E48" s="210" t="s">
        <v>251</v>
      </c>
      <c r="F48" s="188">
        <f t="shared" ref="F48:F51" si="12">L48</f>
        <v>29</v>
      </c>
      <c r="G48" s="192" t="s">
        <v>252</v>
      </c>
      <c r="H48" s="189" t="s">
        <v>206</v>
      </c>
      <c r="I48" s="188" t="s">
        <v>206</v>
      </c>
      <c r="K48" s="186">
        <f t="shared" si="3"/>
        <v>1</v>
      </c>
      <c r="L48" s="186">
        <f>IF(K48=1,COUNTIF($K$9:$K48,"&gt;0"),"－")</f>
        <v>29</v>
      </c>
      <c r="M48" s="186" t="str">
        <f t="shared" si="1"/>
        <v/>
      </c>
    </row>
    <row r="49" spans="2:13" x14ac:dyDescent="0.15">
      <c r="B49" s="190"/>
      <c r="C49" s="211"/>
      <c r="D49" s="194"/>
      <c r="E49" s="210" t="s">
        <v>251</v>
      </c>
      <c r="F49" s="188">
        <f t="shared" si="12"/>
        <v>30</v>
      </c>
      <c r="G49" s="192" t="s">
        <v>253</v>
      </c>
      <c r="H49" s="189" t="s">
        <v>206</v>
      </c>
      <c r="I49" s="188" t="s">
        <v>206</v>
      </c>
      <c r="K49" s="186">
        <f t="shared" si="3"/>
        <v>1</v>
      </c>
      <c r="L49" s="186">
        <f>IF(K49=1,COUNTIF($K$9:$K49,"&gt;0"),"－")</f>
        <v>30</v>
      </c>
      <c r="M49" s="186" t="str">
        <f t="shared" si="1"/>
        <v/>
      </c>
    </row>
    <row r="50" spans="2:13" x14ac:dyDescent="0.15">
      <c r="B50" s="190"/>
      <c r="C50" s="211"/>
      <c r="D50" s="194"/>
      <c r="E50" s="210" t="s">
        <v>251</v>
      </c>
      <c r="F50" s="188">
        <f t="shared" si="12"/>
        <v>31</v>
      </c>
      <c r="G50" s="192" t="s">
        <v>254</v>
      </c>
      <c r="H50" s="189" t="s">
        <v>206</v>
      </c>
      <c r="I50" s="188" t="s">
        <v>206</v>
      </c>
      <c r="K50" s="186">
        <f t="shared" si="3"/>
        <v>1</v>
      </c>
      <c r="L50" s="186">
        <f>IF(K50=1,COUNTIF($K$9:$K50,"&gt;0"),"－")</f>
        <v>31</v>
      </c>
      <c r="M50" s="186" t="str">
        <f t="shared" si="1"/>
        <v/>
      </c>
    </row>
    <row r="51" spans="2:13" x14ac:dyDescent="0.15">
      <c r="B51" s="190"/>
      <c r="C51" s="211"/>
      <c r="D51" s="194"/>
      <c r="E51" s="210" t="s">
        <v>251</v>
      </c>
      <c r="F51" s="188">
        <f t="shared" si="12"/>
        <v>32</v>
      </c>
      <c r="G51" s="192" t="s">
        <v>255</v>
      </c>
      <c r="H51" s="189" t="s">
        <v>206</v>
      </c>
      <c r="I51" s="188" t="s">
        <v>206</v>
      </c>
      <c r="K51" s="186">
        <f t="shared" si="3"/>
        <v>1</v>
      </c>
      <c r="L51" s="186">
        <f>IF(K51=1,COUNTIF($K$9:$K51,"&gt;0"),"－")</f>
        <v>32</v>
      </c>
      <c r="M51" s="186" t="str">
        <f t="shared" si="1"/>
        <v/>
      </c>
    </row>
    <row r="52" spans="2:13" s="184" customFormat="1" x14ac:dyDescent="0.15">
      <c r="B52" s="547" t="s">
        <v>192</v>
      </c>
      <c r="C52" s="548"/>
      <c r="D52" s="548"/>
      <c r="E52" s="549"/>
      <c r="F52" s="543" t="s">
        <v>193</v>
      </c>
      <c r="G52" s="540" t="s">
        <v>194</v>
      </c>
      <c r="H52" s="542" t="s">
        <v>195</v>
      </c>
      <c r="I52" s="543"/>
    </row>
    <row r="53" spans="2:13" s="184" customFormat="1" x14ac:dyDescent="0.15">
      <c r="B53" s="550"/>
      <c r="C53" s="551"/>
      <c r="D53" s="551"/>
      <c r="E53" s="552"/>
      <c r="F53" s="543"/>
      <c r="G53" s="541"/>
      <c r="H53" s="185"/>
      <c r="I53" s="183" t="s">
        <v>196</v>
      </c>
    </row>
    <row r="54" spans="2:13" ht="33" x14ac:dyDescent="0.15">
      <c r="B54" s="190"/>
      <c r="C54" s="211"/>
      <c r="D54" s="194"/>
      <c r="E54" s="210" t="s">
        <v>251</v>
      </c>
      <c r="F54" s="188">
        <f t="shared" ref="F54:F58" si="13">L54</f>
        <v>33</v>
      </c>
      <c r="G54" s="192" t="s">
        <v>256</v>
      </c>
      <c r="H54" s="189" t="s">
        <v>206</v>
      </c>
      <c r="I54" s="188" t="s">
        <v>206</v>
      </c>
      <c r="K54" s="186">
        <f t="shared" si="3"/>
        <v>1</v>
      </c>
      <c r="L54" s="186">
        <f>IF(K54=1,COUNTIF($K$9:$K54,"&gt;0"),"－")</f>
        <v>33</v>
      </c>
      <c r="M54" s="186" t="str">
        <f t="shared" si="1"/>
        <v/>
      </c>
    </row>
    <row r="55" spans="2:13" x14ac:dyDescent="0.15">
      <c r="B55" s="190"/>
      <c r="C55" s="211"/>
      <c r="D55" s="194"/>
      <c r="E55" s="210" t="s">
        <v>251</v>
      </c>
      <c r="F55" s="188">
        <f t="shared" si="13"/>
        <v>34</v>
      </c>
      <c r="G55" s="192" t="s">
        <v>257</v>
      </c>
      <c r="H55" s="189" t="s">
        <v>206</v>
      </c>
      <c r="I55" s="188" t="s">
        <v>206</v>
      </c>
      <c r="K55" s="186">
        <f t="shared" si="3"/>
        <v>1</v>
      </c>
      <c r="L55" s="186">
        <f>IF(K55=1,COUNTIF($K$9:$K55,"&gt;0"),"－")</f>
        <v>34</v>
      </c>
      <c r="M55" s="186" t="str">
        <f t="shared" si="1"/>
        <v/>
      </c>
    </row>
    <row r="56" spans="2:13" x14ac:dyDescent="0.15">
      <c r="B56" s="190"/>
      <c r="C56" s="211"/>
      <c r="D56" s="194"/>
      <c r="E56" s="210" t="s">
        <v>251</v>
      </c>
      <c r="F56" s="188">
        <f t="shared" si="13"/>
        <v>35</v>
      </c>
      <c r="G56" s="192" t="s">
        <v>258</v>
      </c>
      <c r="H56" s="189" t="s">
        <v>206</v>
      </c>
      <c r="I56" s="188" t="s">
        <v>206</v>
      </c>
      <c r="K56" s="186">
        <f t="shared" si="3"/>
        <v>1</v>
      </c>
      <c r="L56" s="186">
        <f>IF(K56=1,COUNTIF($K$9:$K56,"&gt;0"),"－")</f>
        <v>35</v>
      </c>
      <c r="M56" s="186" t="str">
        <f t="shared" si="1"/>
        <v/>
      </c>
    </row>
    <row r="57" spans="2:13" x14ac:dyDescent="0.15">
      <c r="B57" s="190"/>
      <c r="C57" s="211"/>
      <c r="D57" s="194"/>
      <c r="E57" s="210" t="s">
        <v>251</v>
      </c>
      <c r="F57" s="188">
        <f t="shared" si="13"/>
        <v>36</v>
      </c>
      <c r="G57" s="192" t="s">
        <v>259</v>
      </c>
      <c r="H57" s="189" t="s">
        <v>206</v>
      </c>
      <c r="I57" s="188" t="s">
        <v>206</v>
      </c>
      <c r="K57" s="186">
        <f t="shared" si="3"/>
        <v>1</v>
      </c>
      <c r="L57" s="186">
        <f>IF(K57=1,COUNTIF($K$9:$K57,"&gt;0"),"－")</f>
        <v>36</v>
      </c>
      <c r="M57" s="186" t="str">
        <f t="shared" si="1"/>
        <v/>
      </c>
    </row>
    <row r="58" spans="2:13" x14ac:dyDescent="0.15">
      <c r="B58" s="190"/>
      <c r="C58" s="212"/>
      <c r="D58" s="195"/>
      <c r="E58" s="210" t="s">
        <v>251</v>
      </c>
      <c r="F58" s="188">
        <f t="shared" si="13"/>
        <v>37</v>
      </c>
      <c r="G58" s="192" t="s">
        <v>260</v>
      </c>
      <c r="H58" s="189" t="s">
        <v>206</v>
      </c>
      <c r="I58" s="188" t="s">
        <v>206</v>
      </c>
      <c r="K58" s="186">
        <f t="shared" si="3"/>
        <v>1</v>
      </c>
      <c r="L58" s="186">
        <f>IF(K58=1,COUNTIF($K$9:$K58,"&gt;0"),"－")</f>
        <v>37</v>
      </c>
      <c r="M58" s="186" t="str">
        <f t="shared" si="1"/>
        <v/>
      </c>
    </row>
    <row r="59" spans="2:13" x14ac:dyDescent="0.15">
      <c r="B59" s="190"/>
      <c r="C59" s="568" t="s">
        <v>261</v>
      </c>
      <c r="D59" s="569"/>
      <c r="E59" s="570"/>
      <c r="F59" s="188" t="s">
        <v>200</v>
      </c>
      <c r="G59" s="192" t="s">
        <v>203</v>
      </c>
      <c r="H59" s="189" t="s">
        <v>200</v>
      </c>
      <c r="I59" s="188" t="s">
        <v>200</v>
      </c>
      <c r="K59" s="186" t="str">
        <f t="shared" si="3"/>
        <v>－</v>
      </c>
      <c r="L59" s="186" t="str">
        <f>IF(K59=1,COUNTIF($K$9:$K59,"&gt;0"),"－")</f>
        <v>－</v>
      </c>
      <c r="M59" s="186" t="str">
        <f t="shared" si="1"/>
        <v>－</v>
      </c>
    </row>
    <row r="60" spans="2:13" ht="17.25" x14ac:dyDescent="0.15">
      <c r="B60" s="190"/>
      <c r="C60" s="211"/>
      <c r="D60" s="211"/>
      <c r="E60" s="213" t="s">
        <v>251</v>
      </c>
      <c r="F60" s="188">
        <f t="shared" ref="F60:F65" si="14">L60</f>
        <v>38</v>
      </c>
      <c r="G60" s="214" t="s">
        <v>262</v>
      </c>
      <c r="H60" s="189" t="s">
        <v>206</v>
      </c>
      <c r="I60" s="188" t="s">
        <v>206</v>
      </c>
      <c r="K60" s="186">
        <f t="shared" si="3"/>
        <v>1</v>
      </c>
      <c r="L60" s="186">
        <f>IF(K60=1,COUNTIF($K$9:$K60,"&gt;0"),"－")</f>
        <v>38</v>
      </c>
      <c r="M60" s="186" t="str">
        <f t="shared" si="1"/>
        <v/>
      </c>
    </row>
    <row r="61" spans="2:13" x14ac:dyDescent="0.15">
      <c r="B61" s="190"/>
      <c r="C61" s="211"/>
      <c r="D61" s="211"/>
      <c r="E61" s="210" t="s">
        <v>251</v>
      </c>
      <c r="F61" s="188">
        <f t="shared" si="14"/>
        <v>39</v>
      </c>
      <c r="G61" s="192" t="s">
        <v>263</v>
      </c>
      <c r="H61" s="189" t="s">
        <v>206</v>
      </c>
      <c r="I61" s="188" t="s">
        <v>206</v>
      </c>
      <c r="K61" s="186">
        <f t="shared" si="3"/>
        <v>1</v>
      </c>
      <c r="L61" s="186">
        <f>IF(K61=1,COUNTIF($K$9:$K61,"&gt;0"),"－")</f>
        <v>39</v>
      </c>
      <c r="M61" s="186" t="str">
        <f t="shared" si="1"/>
        <v/>
      </c>
    </row>
    <row r="62" spans="2:13" ht="33" x14ac:dyDescent="0.15">
      <c r="B62" s="190"/>
      <c r="C62" s="211"/>
      <c r="D62" s="211"/>
      <c r="E62" s="210" t="s">
        <v>251</v>
      </c>
      <c r="F62" s="188">
        <f t="shared" si="14"/>
        <v>40</v>
      </c>
      <c r="G62" s="192" t="s">
        <v>264</v>
      </c>
      <c r="H62" s="189" t="s">
        <v>206</v>
      </c>
      <c r="I62" s="188" t="s">
        <v>206</v>
      </c>
      <c r="K62" s="186">
        <f t="shared" si="3"/>
        <v>1</v>
      </c>
      <c r="L62" s="186">
        <f>IF(K62=1,COUNTIF($K$9:$K62,"&gt;0"),"－")</f>
        <v>40</v>
      </c>
      <c r="M62" s="186" t="str">
        <f t="shared" si="1"/>
        <v/>
      </c>
    </row>
    <row r="63" spans="2:13" ht="33" x14ac:dyDescent="0.15">
      <c r="B63" s="190"/>
      <c r="C63" s="211"/>
      <c r="D63" s="211"/>
      <c r="E63" s="210" t="s">
        <v>251</v>
      </c>
      <c r="F63" s="188">
        <f t="shared" si="14"/>
        <v>41</v>
      </c>
      <c r="G63" s="192" t="s">
        <v>265</v>
      </c>
      <c r="H63" s="189" t="s">
        <v>206</v>
      </c>
      <c r="I63" s="188" t="s">
        <v>206</v>
      </c>
      <c r="K63" s="186">
        <f t="shared" si="3"/>
        <v>1</v>
      </c>
      <c r="L63" s="186">
        <f>IF(K63=1,COUNTIF($K$9:$K63,"&gt;0"),"－")</f>
        <v>41</v>
      </c>
      <c r="M63" s="186" t="str">
        <f t="shared" si="1"/>
        <v/>
      </c>
    </row>
    <row r="64" spans="2:13" x14ac:dyDescent="0.15">
      <c r="B64" s="190"/>
      <c r="C64" s="211"/>
      <c r="D64" s="211"/>
      <c r="E64" s="210" t="s">
        <v>251</v>
      </c>
      <c r="F64" s="188">
        <f t="shared" si="14"/>
        <v>42</v>
      </c>
      <c r="G64" s="192" t="s">
        <v>266</v>
      </c>
      <c r="H64" s="189" t="s">
        <v>206</v>
      </c>
      <c r="I64" s="188" t="s">
        <v>206</v>
      </c>
      <c r="K64" s="186">
        <f t="shared" si="3"/>
        <v>1</v>
      </c>
      <c r="L64" s="186">
        <f>IF(K64=1,COUNTIF($K$9:$K64,"&gt;0"),"－")</f>
        <v>42</v>
      </c>
      <c r="M64" s="186" t="str">
        <f t="shared" si="1"/>
        <v/>
      </c>
    </row>
    <row r="65" spans="2:13" x14ac:dyDescent="0.15">
      <c r="B65" s="190"/>
      <c r="C65" s="212"/>
      <c r="D65" s="212"/>
      <c r="E65" s="210" t="s">
        <v>251</v>
      </c>
      <c r="F65" s="188">
        <f t="shared" si="14"/>
        <v>43</v>
      </c>
      <c r="G65" s="192" t="s">
        <v>260</v>
      </c>
      <c r="H65" s="189" t="s">
        <v>206</v>
      </c>
      <c r="I65" s="188" t="s">
        <v>206</v>
      </c>
      <c r="K65" s="186">
        <f t="shared" si="3"/>
        <v>1</v>
      </c>
      <c r="L65" s="186">
        <f>IF(K65=1,COUNTIF($K$9:$K65,"&gt;0"),"－")</f>
        <v>43</v>
      </c>
      <c r="M65" s="186" t="str">
        <f t="shared" si="1"/>
        <v/>
      </c>
    </row>
    <row r="66" spans="2:13" x14ac:dyDescent="0.15">
      <c r="B66" s="190"/>
      <c r="C66" s="554" t="s">
        <v>267</v>
      </c>
      <c r="D66" s="555"/>
      <c r="E66" s="556"/>
      <c r="F66" s="188" t="s">
        <v>200</v>
      </c>
      <c r="G66" s="192" t="s">
        <v>203</v>
      </c>
      <c r="H66" s="189" t="s">
        <v>200</v>
      </c>
      <c r="I66" s="188" t="s">
        <v>200</v>
      </c>
      <c r="K66" s="186" t="str">
        <f t="shared" si="3"/>
        <v>－</v>
      </c>
      <c r="L66" s="186" t="str">
        <f>IF(K66=1,COUNTIF($K$9:$K66,"&gt;0"),"－")</f>
        <v>－</v>
      </c>
      <c r="M66" s="186" t="str">
        <f t="shared" si="1"/>
        <v>－</v>
      </c>
    </row>
    <row r="67" spans="2:13" ht="33" x14ac:dyDescent="0.15">
      <c r="B67" s="190"/>
      <c r="C67" s="211"/>
      <c r="D67" s="211"/>
      <c r="E67" s="210" t="s">
        <v>251</v>
      </c>
      <c r="F67" s="188">
        <f t="shared" ref="F67:F71" si="15">L67</f>
        <v>44</v>
      </c>
      <c r="G67" s="192" t="s">
        <v>268</v>
      </c>
      <c r="H67" s="189" t="s">
        <v>206</v>
      </c>
      <c r="I67" s="188" t="s">
        <v>206</v>
      </c>
      <c r="K67" s="186">
        <f t="shared" si="3"/>
        <v>1</v>
      </c>
      <c r="L67" s="186">
        <f>IF(K67=1,COUNTIF($K$9:$K67,"&gt;0"),"－")</f>
        <v>44</v>
      </c>
      <c r="M67" s="186" t="str">
        <f t="shared" si="1"/>
        <v/>
      </c>
    </row>
    <row r="68" spans="2:13" x14ac:dyDescent="0.15">
      <c r="B68" s="190"/>
      <c r="C68" s="211"/>
      <c r="D68" s="211"/>
      <c r="E68" s="210" t="s">
        <v>251</v>
      </c>
      <c r="F68" s="188">
        <f t="shared" si="15"/>
        <v>45</v>
      </c>
      <c r="G68" s="192" t="s">
        <v>269</v>
      </c>
      <c r="H68" s="189" t="s">
        <v>206</v>
      </c>
      <c r="I68" s="188" t="s">
        <v>206</v>
      </c>
      <c r="K68" s="186">
        <f t="shared" si="3"/>
        <v>1</v>
      </c>
      <c r="L68" s="186">
        <f>IF(K68=1,COUNTIF($K$9:$K68,"&gt;0"),"－")</f>
        <v>45</v>
      </c>
      <c r="M68" s="186" t="str">
        <f t="shared" si="1"/>
        <v/>
      </c>
    </row>
    <row r="69" spans="2:13" ht="33" x14ac:dyDescent="0.15">
      <c r="B69" s="190"/>
      <c r="C69" s="211"/>
      <c r="D69" s="211"/>
      <c r="E69" s="210" t="s">
        <v>251</v>
      </c>
      <c r="F69" s="188">
        <f t="shared" si="15"/>
        <v>46</v>
      </c>
      <c r="G69" s="192" t="s">
        <v>256</v>
      </c>
      <c r="H69" s="189" t="s">
        <v>206</v>
      </c>
      <c r="I69" s="188" t="s">
        <v>206</v>
      </c>
      <c r="K69" s="186">
        <f t="shared" si="3"/>
        <v>1</v>
      </c>
      <c r="L69" s="186">
        <f>IF(K69=1,COUNTIF($K$9:$K69,"&gt;0"),"－")</f>
        <v>46</v>
      </c>
      <c r="M69" s="186" t="str">
        <f t="shared" si="1"/>
        <v/>
      </c>
    </row>
    <row r="70" spans="2:13" x14ac:dyDescent="0.15">
      <c r="B70" s="190"/>
      <c r="C70" s="211"/>
      <c r="D70" s="211"/>
      <c r="E70" s="210" t="s">
        <v>251</v>
      </c>
      <c r="F70" s="188">
        <f t="shared" si="15"/>
        <v>47</v>
      </c>
      <c r="G70" s="192" t="s">
        <v>270</v>
      </c>
      <c r="H70" s="189" t="s">
        <v>206</v>
      </c>
      <c r="I70" s="188" t="s">
        <v>206</v>
      </c>
      <c r="K70" s="186">
        <f t="shared" si="3"/>
        <v>1</v>
      </c>
      <c r="L70" s="186">
        <f>IF(K70=1,COUNTIF($K$9:$K70,"&gt;0"),"－")</f>
        <v>47</v>
      </c>
      <c r="M70" s="186" t="str">
        <f t="shared" si="1"/>
        <v/>
      </c>
    </row>
    <row r="71" spans="2:13" x14ac:dyDescent="0.15">
      <c r="B71" s="190"/>
      <c r="C71" s="211"/>
      <c r="D71" s="211"/>
      <c r="E71" s="210" t="s">
        <v>251</v>
      </c>
      <c r="F71" s="188">
        <f t="shared" si="15"/>
        <v>48</v>
      </c>
      <c r="G71" s="192" t="s">
        <v>271</v>
      </c>
      <c r="H71" s="189" t="s">
        <v>206</v>
      </c>
      <c r="I71" s="188" t="s">
        <v>206</v>
      </c>
      <c r="K71" s="186">
        <f t="shared" si="3"/>
        <v>1</v>
      </c>
      <c r="L71" s="186">
        <f>IF(K71=1,COUNTIF($K$9:$K71,"&gt;0"),"－")</f>
        <v>48</v>
      </c>
      <c r="M71" s="186" t="str">
        <f t="shared" si="1"/>
        <v/>
      </c>
    </row>
    <row r="72" spans="2:13" x14ac:dyDescent="0.15">
      <c r="B72" s="190"/>
      <c r="C72" s="554" t="s">
        <v>272</v>
      </c>
      <c r="D72" s="555"/>
      <c r="E72" s="556"/>
      <c r="F72" s="188" t="s">
        <v>200</v>
      </c>
      <c r="G72" s="192" t="s">
        <v>203</v>
      </c>
      <c r="H72" s="189" t="s">
        <v>200</v>
      </c>
      <c r="I72" s="188" t="s">
        <v>200</v>
      </c>
      <c r="K72" s="186" t="str">
        <f t="shared" si="3"/>
        <v>－</v>
      </c>
      <c r="L72" s="186" t="str">
        <f>IF(K72=1,COUNTIF($K$9:$K72,"&gt;0"),"－")</f>
        <v>－</v>
      </c>
      <c r="M72" s="186" t="str">
        <f t="shared" si="1"/>
        <v>－</v>
      </c>
    </row>
    <row r="73" spans="2:13" x14ac:dyDescent="0.15">
      <c r="B73" s="190"/>
      <c r="C73" s="211"/>
      <c r="D73" s="211"/>
      <c r="E73" s="210" t="s">
        <v>251</v>
      </c>
      <c r="F73" s="188">
        <f t="shared" ref="F73:F81" si="16">L73</f>
        <v>49</v>
      </c>
      <c r="G73" s="192" t="s">
        <v>273</v>
      </c>
      <c r="H73" s="189" t="s">
        <v>206</v>
      </c>
      <c r="I73" s="188" t="s">
        <v>206</v>
      </c>
      <c r="K73" s="186">
        <f t="shared" si="3"/>
        <v>1</v>
      </c>
      <c r="L73" s="186">
        <f>IF(K73=1,COUNTIF($K$9:$K73,"&gt;0"),"－")</f>
        <v>49</v>
      </c>
      <c r="M73" s="186" t="str">
        <f t="shared" si="1"/>
        <v/>
      </c>
    </row>
    <row r="74" spans="2:13" x14ac:dyDescent="0.15">
      <c r="B74" s="190"/>
      <c r="C74" s="211"/>
      <c r="D74" s="211"/>
      <c r="E74" s="210" t="s">
        <v>251</v>
      </c>
      <c r="F74" s="188">
        <f t="shared" si="16"/>
        <v>50</v>
      </c>
      <c r="G74" s="192" t="s">
        <v>274</v>
      </c>
      <c r="H74" s="189" t="s">
        <v>206</v>
      </c>
      <c r="I74" s="188" t="s">
        <v>206</v>
      </c>
      <c r="K74" s="186">
        <f t="shared" si="3"/>
        <v>1</v>
      </c>
      <c r="L74" s="186">
        <f>IF(K74=1,COUNTIF($K$9:$K74,"&gt;0"),"－")</f>
        <v>50</v>
      </c>
      <c r="M74" s="186" t="str">
        <f t="shared" si="1"/>
        <v/>
      </c>
    </row>
    <row r="75" spans="2:13" x14ac:dyDescent="0.15">
      <c r="B75" s="190"/>
      <c r="C75" s="211"/>
      <c r="D75" s="211"/>
      <c r="E75" s="210" t="s">
        <v>251</v>
      </c>
      <c r="F75" s="188">
        <f t="shared" si="16"/>
        <v>51</v>
      </c>
      <c r="G75" s="192" t="s">
        <v>275</v>
      </c>
      <c r="H75" s="189" t="s">
        <v>206</v>
      </c>
      <c r="I75" s="188" t="s">
        <v>206</v>
      </c>
      <c r="K75" s="186">
        <f t="shared" si="3"/>
        <v>1</v>
      </c>
      <c r="L75" s="186">
        <f>IF(K75=1,COUNTIF($K$9:$K75,"&gt;0"),"－")</f>
        <v>51</v>
      </c>
      <c r="M75" s="186" t="str">
        <f t="shared" ref="M75:M142" si="17">IF(OR(G75="",G75="－"),"－","")</f>
        <v/>
      </c>
    </row>
    <row r="76" spans="2:13" x14ac:dyDescent="0.15">
      <c r="B76" s="190"/>
      <c r="C76" s="211"/>
      <c r="D76" s="211"/>
      <c r="E76" s="210" t="s">
        <v>251</v>
      </c>
      <c r="F76" s="188">
        <f t="shared" si="16"/>
        <v>52</v>
      </c>
      <c r="G76" s="192" t="s">
        <v>276</v>
      </c>
      <c r="H76" s="189" t="s">
        <v>206</v>
      </c>
      <c r="I76" s="188" t="s">
        <v>206</v>
      </c>
      <c r="K76" s="186">
        <f t="shared" si="3"/>
        <v>1</v>
      </c>
      <c r="L76" s="186">
        <f>IF(K76=1,COUNTIF($K$9:$K76,"&gt;0"),"－")</f>
        <v>52</v>
      </c>
      <c r="M76" s="186" t="str">
        <f t="shared" si="17"/>
        <v/>
      </c>
    </row>
    <row r="77" spans="2:13" x14ac:dyDescent="0.15">
      <c r="B77" s="190"/>
      <c r="C77" s="211"/>
      <c r="D77" s="211"/>
      <c r="E77" s="210" t="s">
        <v>251</v>
      </c>
      <c r="F77" s="188">
        <f t="shared" si="16"/>
        <v>53</v>
      </c>
      <c r="G77" s="192" t="s">
        <v>277</v>
      </c>
      <c r="H77" s="189" t="s">
        <v>206</v>
      </c>
      <c r="I77" s="188" t="s">
        <v>206</v>
      </c>
      <c r="K77" s="186">
        <f t="shared" si="3"/>
        <v>1</v>
      </c>
      <c r="L77" s="186">
        <f>IF(K77=1,COUNTIF($K$9:$K77,"&gt;0"),"－")</f>
        <v>53</v>
      </c>
      <c r="M77" s="186" t="str">
        <f t="shared" si="17"/>
        <v/>
      </c>
    </row>
    <row r="78" spans="2:13" x14ac:dyDescent="0.15">
      <c r="B78" s="190"/>
      <c r="C78" s="211"/>
      <c r="D78" s="211"/>
      <c r="E78" s="210" t="s">
        <v>251</v>
      </c>
      <c r="F78" s="188">
        <f t="shared" si="16"/>
        <v>54</v>
      </c>
      <c r="G78" s="192" t="s">
        <v>278</v>
      </c>
      <c r="H78" s="189" t="s">
        <v>206</v>
      </c>
      <c r="I78" s="188" t="s">
        <v>206</v>
      </c>
      <c r="K78" s="186">
        <f t="shared" ref="K78:K145" si="18">IF(OR(G78="",G78="－"),"－",1)</f>
        <v>1</v>
      </c>
      <c r="L78" s="186">
        <f>IF(K78=1,COUNTIF($K$9:$K78,"&gt;0"),"－")</f>
        <v>54</v>
      </c>
      <c r="M78" s="186" t="str">
        <f t="shared" si="17"/>
        <v/>
      </c>
    </row>
    <row r="79" spans="2:13" x14ac:dyDescent="0.15">
      <c r="B79" s="190"/>
      <c r="C79" s="211"/>
      <c r="D79" s="211"/>
      <c r="E79" s="210" t="s">
        <v>251</v>
      </c>
      <c r="F79" s="188">
        <f t="shared" si="16"/>
        <v>55</v>
      </c>
      <c r="G79" s="192" t="s">
        <v>279</v>
      </c>
      <c r="H79" s="189" t="s">
        <v>206</v>
      </c>
      <c r="I79" s="188" t="s">
        <v>206</v>
      </c>
      <c r="K79" s="186">
        <f t="shared" si="18"/>
        <v>1</v>
      </c>
      <c r="L79" s="186">
        <f>IF(K79=1,COUNTIF($K$9:$K79,"&gt;0"),"－")</f>
        <v>55</v>
      </c>
      <c r="M79" s="186" t="str">
        <f t="shared" si="17"/>
        <v/>
      </c>
    </row>
    <row r="80" spans="2:13" x14ac:dyDescent="0.15">
      <c r="B80" s="190"/>
      <c r="C80" s="211"/>
      <c r="D80" s="211"/>
      <c r="E80" s="210" t="s">
        <v>251</v>
      </c>
      <c r="F80" s="188">
        <f t="shared" si="16"/>
        <v>56</v>
      </c>
      <c r="G80" s="192" t="s">
        <v>280</v>
      </c>
      <c r="H80" s="189" t="s">
        <v>206</v>
      </c>
      <c r="I80" s="188" t="s">
        <v>206</v>
      </c>
      <c r="K80" s="186">
        <f t="shared" si="18"/>
        <v>1</v>
      </c>
      <c r="L80" s="186">
        <f>IF(K80=1,COUNTIF($K$9:$K80,"&gt;0"),"－")</f>
        <v>56</v>
      </c>
      <c r="M80" s="186" t="str">
        <f t="shared" si="17"/>
        <v/>
      </c>
    </row>
    <row r="81" spans="2:13" x14ac:dyDescent="0.15">
      <c r="B81" s="190"/>
      <c r="C81" s="212"/>
      <c r="D81" s="212"/>
      <c r="E81" s="210" t="s">
        <v>251</v>
      </c>
      <c r="F81" s="188">
        <f t="shared" si="16"/>
        <v>57</v>
      </c>
      <c r="G81" s="192" t="s">
        <v>281</v>
      </c>
      <c r="H81" s="189" t="s">
        <v>206</v>
      </c>
      <c r="I81" s="188" t="s">
        <v>206</v>
      </c>
      <c r="K81" s="186">
        <f t="shared" si="18"/>
        <v>1</v>
      </c>
      <c r="L81" s="186">
        <f>IF(K81=1,COUNTIF($K$9:$K81,"&gt;0"),"－")</f>
        <v>57</v>
      </c>
      <c r="M81" s="186" t="str">
        <f t="shared" si="17"/>
        <v/>
      </c>
    </row>
    <row r="82" spans="2:13" x14ac:dyDescent="0.15">
      <c r="B82" s="190"/>
      <c r="C82" s="554" t="s">
        <v>282</v>
      </c>
      <c r="D82" s="555"/>
      <c r="E82" s="556"/>
      <c r="F82" s="188" t="s">
        <v>200</v>
      </c>
      <c r="G82" s="189" t="s">
        <v>203</v>
      </c>
      <c r="H82" s="189" t="s">
        <v>200</v>
      </c>
      <c r="I82" s="188" t="s">
        <v>200</v>
      </c>
      <c r="K82" s="186" t="str">
        <f t="shared" si="18"/>
        <v>－</v>
      </c>
      <c r="L82" s="186" t="str">
        <f>IF(K82=1,COUNTIF($K$9:$K82,"&gt;0"),"－")</f>
        <v>－</v>
      </c>
      <c r="M82" s="186" t="str">
        <f t="shared" si="17"/>
        <v>－</v>
      </c>
    </row>
    <row r="83" spans="2:13" x14ac:dyDescent="0.15">
      <c r="B83" s="190"/>
      <c r="C83" s="211"/>
      <c r="D83" s="554" t="s">
        <v>283</v>
      </c>
      <c r="E83" s="556"/>
      <c r="F83" s="188" t="s">
        <v>200</v>
      </c>
      <c r="G83" s="189" t="s">
        <v>203</v>
      </c>
      <c r="H83" s="189" t="s">
        <v>200</v>
      </c>
      <c r="I83" s="188" t="s">
        <v>200</v>
      </c>
      <c r="K83" s="186" t="str">
        <f t="shared" si="18"/>
        <v>－</v>
      </c>
      <c r="L83" s="186" t="str">
        <f>IF(K83=1,COUNTIF($K$9:$K83,"&gt;0"),"－")</f>
        <v>－</v>
      </c>
      <c r="M83" s="186" t="str">
        <f t="shared" si="17"/>
        <v>－</v>
      </c>
    </row>
    <row r="84" spans="2:13" ht="33" x14ac:dyDescent="0.15">
      <c r="B84" s="190"/>
      <c r="C84" s="211"/>
      <c r="D84" s="211"/>
      <c r="E84" s="210" t="s">
        <v>251</v>
      </c>
      <c r="F84" s="188">
        <f t="shared" ref="F84:F89" si="19">L84</f>
        <v>58</v>
      </c>
      <c r="G84" s="192" t="s">
        <v>284</v>
      </c>
      <c r="H84" s="189" t="s">
        <v>206</v>
      </c>
      <c r="I84" s="188" t="s">
        <v>206</v>
      </c>
      <c r="K84" s="186">
        <f t="shared" si="18"/>
        <v>1</v>
      </c>
      <c r="L84" s="186">
        <f>IF(K84=1,COUNTIF($K$9:$K84,"&gt;0"),"－")</f>
        <v>58</v>
      </c>
      <c r="M84" s="186" t="str">
        <f t="shared" si="17"/>
        <v/>
      </c>
    </row>
    <row r="85" spans="2:13" ht="17.25" x14ac:dyDescent="0.15">
      <c r="B85" s="190"/>
      <c r="C85" s="211"/>
      <c r="D85" s="211"/>
      <c r="E85" s="210" t="s">
        <v>251</v>
      </c>
      <c r="F85" s="188">
        <f t="shared" si="19"/>
        <v>59</v>
      </c>
      <c r="G85" s="214" t="s">
        <v>285</v>
      </c>
      <c r="H85" s="189" t="s">
        <v>206</v>
      </c>
      <c r="I85" s="188" t="s">
        <v>206</v>
      </c>
      <c r="K85" s="186">
        <f t="shared" si="18"/>
        <v>1</v>
      </c>
      <c r="L85" s="186">
        <f>IF(K85=1,COUNTIF($K$9:$K85,"&gt;0"),"－")</f>
        <v>59</v>
      </c>
      <c r="M85" s="186" t="str">
        <f t="shared" si="17"/>
        <v/>
      </c>
    </row>
    <row r="86" spans="2:13" x14ac:dyDescent="0.15">
      <c r="B86" s="190"/>
      <c r="C86" s="211"/>
      <c r="D86" s="211"/>
      <c r="E86" s="210" t="s">
        <v>251</v>
      </c>
      <c r="F86" s="188">
        <f t="shared" si="19"/>
        <v>60</v>
      </c>
      <c r="G86" s="192" t="s">
        <v>286</v>
      </c>
      <c r="H86" s="189" t="s">
        <v>206</v>
      </c>
      <c r="I86" s="188" t="s">
        <v>206</v>
      </c>
      <c r="K86" s="186">
        <f t="shared" si="18"/>
        <v>1</v>
      </c>
      <c r="L86" s="186">
        <f>IF(K86=1,COUNTIF($K$9:$K86,"&gt;0"),"－")</f>
        <v>60</v>
      </c>
      <c r="M86" s="186" t="str">
        <f t="shared" si="17"/>
        <v/>
      </c>
    </row>
    <row r="87" spans="2:13" x14ac:dyDescent="0.15">
      <c r="B87" s="190"/>
      <c r="C87" s="211"/>
      <c r="D87" s="211"/>
      <c r="E87" s="210" t="s">
        <v>251</v>
      </c>
      <c r="F87" s="188">
        <f t="shared" si="19"/>
        <v>61</v>
      </c>
      <c r="G87" s="192" t="s">
        <v>287</v>
      </c>
      <c r="H87" s="189" t="s">
        <v>206</v>
      </c>
      <c r="I87" s="188" t="s">
        <v>206</v>
      </c>
      <c r="K87" s="186">
        <f t="shared" si="18"/>
        <v>1</v>
      </c>
      <c r="L87" s="186">
        <f>IF(K87=1,COUNTIF($K$9:$K87,"&gt;0"),"－")</f>
        <v>61</v>
      </c>
      <c r="M87" s="186" t="str">
        <f t="shared" si="17"/>
        <v/>
      </c>
    </row>
    <row r="88" spans="2:13" x14ac:dyDescent="0.15">
      <c r="B88" s="190"/>
      <c r="C88" s="211"/>
      <c r="D88" s="211"/>
      <c r="E88" s="210" t="s">
        <v>251</v>
      </c>
      <c r="F88" s="188">
        <f t="shared" si="19"/>
        <v>62</v>
      </c>
      <c r="G88" s="192" t="s">
        <v>288</v>
      </c>
      <c r="H88" s="189" t="s">
        <v>206</v>
      </c>
      <c r="I88" s="188" t="s">
        <v>206</v>
      </c>
      <c r="K88" s="186">
        <f t="shared" si="18"/>
        <v>1</v>
      </c>
      <c r="L88" s="186">
        <f>IF(K88=1,COUNTIF($K$9:$K88,"&gt;0"),"－")</f>
        <v>62</v>
      </c>
      <c r="M88" s="186" t="str">
        <f t="shared" si="17"/>
        <v/>
      </c>
    </row>
    <row r="89" spans="2:13" x14ac:dyDescent="0.15">
      <c r="B89" s="190"/>
      <c r="C89" s="211"/>
      <c r="D89" s="211"/>
      <c r="E89" s="210" t="s">
        <v>251</v>
      </c>
      <c r="F89" s="188">
        <f t="shared" si="19"/>
        <v>63</v>
      </c>
      <c r="G89" s="192" t="s">
        <v>289</v>
      </c>
      <c r="H89" s="189" t="s">
        <v>206</v>
      </c>
      <c r="I89" s="188" t="s">
        <v>206</v>
      </c>
      <c r="K89" s="186">
        <f t="shared" si="18"/>
        <v>1</v>
      </c>
      <c r="L89" s="186">
        <f>IF(K89=1,COUNTIF($K$9:$K89,"&gt;0"),"－")</f>
        <v>63</v>
      </c>
      <c r="M89" s="186" t="str">
        <f t="shared" si="17"/>
        <v/>
      </c>
    </row>
    <row r="90" spans="2:13" s="184" customFormat="1" x14ac:dyDescent="0.15">
      <c r="B90" s="547" t="s">
        <v>192</v>
      </c>
      <c r="C90" s="548"/>
      <c r="D90" s="548"/>
      <c r="E90" s="549"/>
      <c r="F90" s="543" t="s">
        <v>193</v>
      </c>
      <c r="G90" s="540" t="s">
        <v>194</v>
      </c>
      <c r="H90" s="542" t="s">
        <v>195</v>
      </c>
      <c r="I90" s="543"/>
    </row>
    <row r="91" spans="2:13" s="184" customFormat="1" x14ac:dyDescent="0.15">
      <c r="B91" s="550"/>
      <c r="C91" s="551"/>
      <c r="D91" s="551"/>
      <c r="E91" s="552"/>
      <c r="F91" s="543"/>
      <c r="G91" s="541"/>
      <c r="H91" s="185"/>
      <c r="I91" s="183" t="s">
        <v>196</v>
      </c>
    </row>
    <row r="92" spans="2:13" ht="17.25" x14ac:dyDescent="0.15">
      <c r="B92" s="190"/>
      <c r="C92" s="211"/>
      <c r="D92" s="565" t="s">
        <v>290</v>
      </c>
      <c r="E92" s="567"/>
      <c r="F92" s="188" t="s">
        <v>200</v>
      </c>
      <c r="G92" s="189" t="s">
        <v>203</v>
      </c>
      <c r="H92" s="189" t="s">
        <v>200</v>
      </c>
      <c r="I92" s="188" t="s">
        <v>200</v>
      </c>
      <c r="K92" s="186" t="str">
        <f t="shared" si="18"/>
        <v>－</v>
      </c>
      <c r="L92" s="186" t="str">
        <f>IF(K92=1,COUNTIF($K$9:$K92,"&gt;0"),"－")</f>
        <v>－</v>
      </c>
      <c r="M92" s="186" t="str">
        <f t="shared" si="17"/>
        <v>－</v>
      </c>
    </row>
    <row r="93" spans="2:13" x14ac:dyDescent="0.15">
      <c r="B93" s="190"/>
      <c r="C93" s="211"/>
      <c r="D93" s="214"/>
      <c r="E93" s="213" t="s">
        <v>251</v>
      </c>
      <c r="F93" s="188">
        <f t="shared" ref="F93:F96" si="20">L93</f>
        <v>64</v>
      </c>
      <c r="G93" s="192" t="s">
        <v>291</v>
      </c>
      <c r="H93" s="189" t="s">
        <v>206</v>
      </c>
      <c r="I93" s="188" t="s">
        <v>206</v>
      </c>
      <c r="K93" s="186">
        <f t="shared" si="18"/>
        <v>1</v>
      </c>
      <c r="L93" s="186">
        <f>IF(K93=1,COUNTIF($K$9:$K93,"&gt;0"),"－")</f>
        <v>64</v>
      </c>
      <c r="M93" s="186" t="str">
        <f t="shared" si="17"/>
        <v/>
      </c>
    </row>
    <row r="94" spans="2:13" x14ac:dyDescent="0.15">
      <c r="B94" s="190"/>
      <c r="C94" s="211"/>
      <c r="D94" s="211"/>
      <c r="E94" s="210" t="s">
        <v>251</v>
      </c>
      <c r="F94" s="188">
        <f t="shared" si="20"/>
        <v>65</v>
      </c>
      <c r="G94" s="192" t="s">
        <v>292</v>
      </c>
      <c r="H94" s="189" t="s">
        <v>206</v>
      </c>
      <c r="I94" s="188" t="s">
        <v>206</v>
      </c>
      <c r="K94" s="186">
        <f t="shared" si="18"/>
        <v>1</v>
      </c>
      <c r="L94" s="186">
        <f>IF(K94=1,COUNTIF($K$9:$K94,"&gt;0"),"－")</f>
        <v>65</v>
      </c>
      <c r="M94" s="186" t="str">
        <f t="shared" si="17"/>
        <v/>
      </c>
    </row>
    <row r="95" spans="2:13" x14ac:dyDescent="0.15">
      <c r="B95" s="190"/>
      <c r="C95" s="211"/>
      <c r="D95" s="211"/>
      <c r="E95" s="210" t="s">
        <v>251</v>
      </c>
      <c r="F95" s="188">
        <f t="shared" si="20"/>
        <v>66</v>
      </c>
      <c r="G95" s="192" t="s">
        <v>287</v>
      </c>
      <c r="H95" s="189" t="s">
        <v>206</v>
      </c>
      <c r="I95" s="188" t="s">
        <v>206</v>
      </c>
      <c r="K95" s="186">
        <f t="shared" si="18"/>
        <v>1</v>
      </c>
      <c r="L95" s="186">
        <f>IF(K95=1,COUNTIF($K$9:$K95,"&gt;0"),"－")</f>
        <v>66</v>
      </c>
      <c r="M95" s="186" t="str">
        <f t="shared" si="17"/>
        <v/>
      </c>
    </row>
    <row r="96" spans="2:13" x14ac:dyDescent="0.15">
      <c r="B96" s="190"/>
      <c r="C96" s="211"/>
      <c r="D96" s="211"/>
      <c r="E96" s="215" t="s">
        <v>251</v>
      </c>
      <c r="F96" s="188">
        <f t="shared" si="20"/>
        <v>67</v>
      </c>
      <c r="G96" s="192" t="s">
        <v>293</v>
      </c>
      <c r="H96" s="189" t="s">
        <v>206</v>
      </c>
      <c r="I96" s="188" t="s">
        <v>206</v>
      </c>
      <c r="K96" s="186">
        <f t="shared" si="18"/>
        <v>1</v>
      </c>
      <c r="L96" s="186">
        <f>IF(K96=1,COUNTIF($K$9:$K96,"&gt;0"),"－")</f>
        <v>67</v>
      </c>
      <c r="M96" s="186" t="str">
        <f t="shared" si="17"/>
        <v/>
      </c>
    </row>
    <row r="97" spans="2:13" x14ac:dyDescent="0.15">
      <c r="B97" s="190"/>
      <c r="C97" s="211"/>
      <c r="D97" s="206" t="s">
        <v>294</v>
      </c>
      <c r="E97" s="201"/>
      <c r="F97" s="188" t="s">
        <v>200</v>
      </c>
      <c r="G97" s="189" t="s">
        <v>203</v>
      </c>
      <c r="H97" s="189" t="s">
        <v>200</v>
      </c>
      <c r="I97" s="188" t="s">
        <v>200</v>
      </c>
      <c r="K97" s="186" t="str">
        <f t="shared" si="18"/>
        <v>－</v>
      </c>
      <c r="L97" s="186" t="str">
        <f>IF(K97=1,COUNTIF($K$9:$K97,"&gt;0"),"－")</f>
        <v>－</v>
      </c>
      <c r="M97" s="186" t="str">
        <f t="shared" si="17"/>
        <v>－</v>
      </c>
    </row>
    <row r="98" spans="2:13" x14ac:dyDescent="0.15">
      <c r="B98" s="190"/>
      <c r="C98" s="211"/>
      <c r="D98" s="207"/>
      <c r="E98" s="213" t="s">
        <v>251</v>
      </c>
      <c r="F98" s="188">
        <f t="shared" ref="F98:F100" si="21">L98</f>
        <v>68</v>
      </c>
      <c r="G98" s="192" t="s">
        <v>295</v>
      </c>
      <c r="H98" s="189" t="s">
        <v>206</v>
      </c>
      <c r="I98" s="188" t="s">
        <v>206</v>
      </c>
      <c r="K98" s="186">
        <f t="shared" si="18"/>
        <v>1</v>
      </c>
      <c r="L98" s="186">
        <f>IF(K98=1,COUNTIF($K$9:$K98,"&gt;0"),"－")</f>
        <v>68</v>
      </c>
      <c r="M98" s="186" t="str">
        <f t="shared" si="17"/>
        <v/>
      </c>
    </row>
    <row r="99" spans="2:13" x14ac:dyDescent="0.15">
      <c r="B99" s="190"/>
      <c r="C99" s="211"/>
      <c r="D99" s="211"/>
      <c r="E99" s="213" t="s">
        <v>251</v>
      </c>
      <c r="F99" s="188">
        <f t="shared" si="21"/>
        <v>69</v>
      </c>
      <c r="G99" s="192" t="s">
        <v>296</v>
      </c>
      <c r="H99" s="189" t="s">
        <v>206</v>
      </c>
      <c r="I99" s="188" t="s">
        <v>206</v>
      </c>
      <c r="K99" s="186">
        <f t="shared" si="18"/>
        <v>1</v>
      </c>
      <c r="L99" s="186">
        <f>IF(K99=1,COUNTIF($K$9:$K99,"&gt;0"),"－")</f>
        <v>69</v>
      </c>
      <c r="M99" s="186" t="str">
        <f t="shared" si="17"/>
        <v/>
      </c>
    </row>
    <row r="100" spans="2:13" ht="33" x14ac:dyDescent="0.15">
      <c r="B100" s="190"/>
      <c r="C100" s="211"/>
      <c r="D100" s="211"/>
      <c r="E100" s="215" t="s">
        <v>251</v>
      </c>
      <c r="F100" s="188">
        <f t="shared" si="21"/>
        <v>70</v>
      </c>
      <c r="G100" s="192" t="s">
        <v>297</v>
      </c>
      <c r="H100" s="189" t="s">
        <v>206</v>
      </c>
      <c r="I100" s="188" t="s">
        <v>206</v>
      </c>
      <c r="K100" s="186">
        <f t="shared" si="18"/>
        <v>1</v>
      </c>
      <c r="L100" s="186">
        <f>IF(K100=1,COUNTIF($K$9:$K100,"&gt;0"),"－")</f>
        <v>70</v>
      </c>
      <c r="M100" s="186" t="str">
        <f t="shared" si="17"/>
        <v/>
      </c>
    </row>
    <row r="101" spans="2:13" x14ac:dyDescent="0.15">
      <c r="B101" s="190"/>
      <c r="C101" s="206" t="s">
        <v>298</v>
      </c>
      <c r="D101" s="200"/>
      <c r="E101" s="201"/>
      <c r="F101" s="188" t="s">
        <v>200</v>
      </c>
      <c r="G101" s="189" t="s">
        <v>203</v>
      </c>
      <c r="H101" s="189" t="s">
        <v>200</v>
      </c>
      <c r="I101" s="188" t="s">
        <v>200</v>
      </c>
      <c r="K101" s="186" t="str">
        <f t="shared" si="18"/>
        <v>－</v>
      </c>
      <c r="L101" s="186" t="str">
        <f>IF(K101=1,COUNTIF($K$9:$K101,"&gt;0"),"－")</f>
        <v>－</v>
      </c>
      <c r="M101" s="186" t="str">
        <f t="shared" si="17"/>
        <v>－</v>
      </c>
    </row>
    <row r="102" spans="2:13" x14ac:dyDescent="0.15">
      <c r="B102" s="190"/>
      <c r="C102" s="211"/>
      <c r="D102" s="206" t="s">
        <v>299</v>
      </c>
      <c r="E102" s="201"/>
      <c r="F102" s="188" t="s">
        <v>200</v>
      </c>
      <c r="G102" s="189" t="s">
        <v>203</v>
      </c>
      <c r="H102" s="189" t="s">
        <v>200</v>
      </c>
      <c r="I102" s="188" t="s">
        <v>200</v>
      </c>
      <c r="K102" s="186" t="str">
        <f t="shared" si="18"/>
        <v>－</v>
      </c>
      <c r="L102" s="186" t="str">
        <f>IF(K102=1,COUNTIF($K$9:$K102,"&gt;0"),"－")</f>
        <v>－</v>
      </c>
      <c r="M102" s="186" t="str">
        <f t="shared" si="17"/>
        <v>－</v>
      </c>
    </row>
    <row r="103" spans="2:13" x14ac:dyDescent="0.15">
      <c r="B103" s="190"/>
      <c r="C103" s="216"/>
      <c r="D103" s="211"/>
      <c r="E103" s="213" t="s">
        <v>251</v>
      </c>
      <c r="F103" s="188">
        <f t="shared" ref="F103:F114" si="22">L103</f>
        <v>71</v>
      </c>
      <c r="G103" s="192" t="s">
        <v>300</v>
      </c>
      <c r="H103" s="189" t="s">
        <v>206</v>
      </c>
      <c r="I103" s="188" t="s">
        <v>206</v>
      </c>
      <c r="K103" s="186">
        <f t="shared" si="18"/>
        <v>1</v>
      </c>
      <c r="L103" s="186">
        <f>IF(K103=1,COUNTIF($K$9:$K103,"&gt;0"),"－")</f>
        <v>71</v>
      </c>
      <c r="M103" s="186" t="str">
        <f t="shared" si="17"/>
        <v/>
      </c>
    </row>
    <row r="104" spans="2:13" x14ac:dyDescent="0.15">
      <c r="B104" s="190"/>
      <c r="C104" s="211"/>
      <c r="D104" s="211"/>
      <c r="E104" s="210" t="s">
        <v>251</v>
      </c>
      <c r="F104" s="188">
        <f t="shared" si="22"/>
        <v>72</v>
      </c>
      <c r="G104" s="192" t="s">
        <v>301</v>
      </c>
      <c r="H104" s="189" t="s">
        <v>206</v>
      </c>
      <c r="I104" s="188" t="s">
        <v>206</v>
      </c>
      <c r="K104" s="186">
        <f t="shared" si="18"/>
        <v>1</v>
      </c>
      <c r="L104" s="186">
        <f>IF(K104=1,COUNTIF($K$9:$K104,"&gt;0"),"－")</f>
        <v>72</v>
      </c>
      <c r="M104" s="186" t="str">
        <f t="shared" si="17"/>
        <v/>
      </c>
    </row>
    <row r="105" spans="2:13" x14ac:dyDescent="0.15">
      <c r="B105" s="204"/>
      <c r="C105" s="211"/>
      <c r="D105" s="211"/>
      <c r="E105" s="210" t="s">
        <v>251</v>
      </c>
      <c r="F105" s="188">
        <f t="shared" si="22"/>
        <v>73</v>
      </c>
      <c r="G105" s="192" t="s">
        <v>302</v>
      </c>
      <c r="H105" s="189" t="s">
        <v>206</v>
      </c>
      <c r="I105" s="188" t="s">
        <v>206</v>
      </c>
      <c r="K105" s="186">
        <f t="shared" si="18"/>
        <v>1</v>
      </c>
      <c r="L105" s="186">
        <f>IF(K105=1,COUNTIF($K$9:$K105,"&gt;0"),"－")</f>
        <v>73</v>
      </c>
      <c r="M105" s="186" t="str">
        <f t="shared" si="17"/>
        <v/>
      </c>
    </row>
    <row r="106" spans="2:13" x14ac:dyDescent="0.15">
      <c r="B106" s="204"/>
      <c r="C106" s="207"/>
      <c r="D106" s="207"/>
      <c r="E106" s="210" t="s">
        <v>251</v>
      </c>
      <c r="F106" s="188">
        <f t="shared" si="22"/>
        <v>74</v>
      </c>
      <c r="G106" s="192" t="s">
        <v>303</v>
      </c>
      <c r="H106" s="189" t="s">
        <v>206</v>
      </c>
      <c r="I106" s="188" t="s">
        <v>206</v>
      </c>
      <c r="K106" s="186">
        <f t="shared" si="18"/>
        <v>1</v>
      </c>
      <c r="L106" s="186">
        <f>IF(K106=1,COUNTIF($K$9:$K106,"&gt;0"),"－")</f>
        <v>74</v>
      </c>
      <c r="M106" s="186" t="str">
        <f t="shared" si="17"/>
        <v/>
      </c>
    </row>
    <row r="107" spans="2:13" x14ac:dyDescent="0.15">
      <c r="B107" s="204"/>
      <c r="C107" s="207"/>
      <c r="D107" s="207"/>
      <c r="E107" s="210" t="s">
        <v>251</v>
      </c>
      <c r="F107" s="188">
        <f t="shared" si="22"/>
        <v>75</v>
      </c>
      <c r="G107" s="192" t="s">
        <v>304</v>
      </c>
      <c r="H107" s="189" t="s">
        <v>206</v>
      </c>
      <c r="I107" s="188" t="s">
        <v>206</v>
      </c>
      <c r="K107" s="186">
        <f t="shared" si="18"/>
        <v>1</v>
      </c>
      <c r="L107" s="186">
        <f>IF(K107=1,COUNTIF($K$9:$K107,"&gt;0"),"－")</f>
        <v>75</v>
      </c>
      <c r="M107" s="186" t="str">
        <f t="shared" si="17"/>
        <v/>
      </c>
    </row>
    <row r="108" spans="2:13" x14ac:dyDescent="0.15">
      <c r="B108" s="204"/>
      <c r="C108" s="207"/>
      <c r="D108" s="207"/>
      <c r="E108" s="210" t="s">
        <v>251</v>
      </c>
      <c r="F108" s="188">
        <f t="shared" si="22"/>
        <v>76</v>
      </c>
      <c r="G108" s="192" t="s">
        <v>305</v>
      </c>
      <c r="H108" s="189" t="s">
        <v>206</v>
      </c>
      <c r="I108" s="188" t="s">
        <v>206</v>
      </c>
      <c r="K108" s="186">
        <f t="shared" si="18"/>
        <v>1</v>
      </c>
      <c r="L108" s="186">
        <f>IF(K108=1,COUNTIF($K$9:$K108,"&gt;0"),"－")</f>
        <v>76</v>
      </c>
      <c r="M108" s="186" t="str">
        <f t="shared" si="17"/>
        <v/>
      </c>
    </row>
    <row r="109" spans="2:13" x14ac:dyDescent="0.15">
      <c r="B109" s="204"/>
      <c r="C109" s="207"/>
      <c r="D109" s="207"/>
      <c r="E109" s="210" t="s">
        <v>251</v>
      </c>
      <c r="F109" s="188">
        <f t="shared" si="22"/>
        <v>77</v>
      </c>
      <c r="G109" s="192" t="s">
        <v>306</v>
      </c>
      <c r="H109" s="189" t="s">
        <v>206</v>
      </c>
      <c r="I109" s="188" t="s">
        <v>206</v>
      </c>
      <c r="K109" s="186">
        <f t="shared" si="18"/>
        <v>1</v>
      </c>
      <c r="L109" s="186">
        <f>IF(K109=1,COUNTIF($K$9:$K109,"&gt;0"),"－")</f>
        <v>77</v>
      </c>
      <c r="M109" s="186" t="str">
        <f t="shared" si="17"/>
        <v/>
      </c>
    </row>
    <row r="110" spans="2:13" x14ac:dyDescent="0.15">
      <c r="B110" s="204"/>
      <c r="C110" s="207"/>
      <c r="D110" s="207"/>
      <c r="E110" s="210" t="s">
        <v>251</v>
      </c>
      <c r="F110" s="188">
        <f t="shared" si="22"/>
        <v>78</v>
      </c>
      <c r="G110" s="192" t="s">
        <v>307</v>
      </c>
      <c r="H110" s="189" t="s">
        <v>206</v>
      </c>
      <c r="I110" s="188" t="s">
        <v>206</v>
      </c>
      <c r="K110" s="186">
        <f t="shared" si="18"/>
        <v>1</v>
      </c>
      <c r="L110" s="186">
        <f>IF(K110=1,COUNTIF($K$9:$K110,"&gt;0"),"－")</f>
        <v>78</v>
      </c>
      <c r="M110" s="186" t="str">
        <f t="shared" si="17"/>
        <v/>
      </c>
    </row>
    <row r="111" spans="2:13" ht="33" x14ac:dyDescent="0.15">
      <c r="B111" s="204"/>
      <c r="C111" s="207"/>
      <c r="D111" s="207"/>
      <c r="E111" s="210" t="s">
        <v>251</v>
      </c>
      <c r="F111" s="188">
        <f t="shared" si="22"/>
        <v>79</v>
      </c>
      <c r="G111" s="192" t="s">
        <v>308</v>
      </c>
      <c r="H111" s="189" t="s">
        <v>206</v>
      </c>
      <c r="I111" s="188" t="s">
        <v>206</v>
      </c>
      <c r="K111" s="186">
        <f t="shared" si="18"/>
        <v>1</v>
      </c>
      <c r="L111" s="186">
        <f>IF(K111=1,COUNTIF($K$9:$K111,"&gt;0"),"－")</f>
        <v>79</v>
      </c>
      <c r="M111" s="186" t="str">
        <f t="shared" si="17"/>
        <v/>
      </c>
    </row>
    <row r="112" spans="2:13" x14ac:dyDescent="0.15">
      <c r="B112" s="204"/>
      <c r="C112" s="207"/>
      <c r="D112" s="207"/>
      <c r="E112" s="210" t="s">
        <v>251</v>
      </c>
      <c r="F112" s="188">
        <f t="shared" si="22"/>
        <v>80</v>
      </c>
      <c r="G112" s="192" t="s">
        <v>309</v>
      </c>
      <c r="H112" s="189" t="s">
        <v>206</v>
      </c>
      <c r="I112" s="188" t="s">
        <v>206</v>
      </c>
      <c r="K112" s="186">
        <f t="shared" si="18"/>
        <v>1</v>
      </c>
      <c r="L112" s="186">
        <f>IF(K112=1,COUNTIF($K$9:$K112,"&gt;0"),"－")</f>
        <v>80</v>
      </c>
      <c r="M112" s="186" t="str">
        <f t="shared" si="17"/>
        <v/>
      </c>
    </row>
    <row r="113" spans="2:13" x14ac:dyDescent="0.15">
      <c r="B113" s="204"/>
      <c r="C113" s="207"/>
      <c r="D113" s="207"/>
      <c r="E113" s="210" t="s">
        <v>251</v>
      </c>
      <c r="F113" s="188">
        <f t="shared" si="22"/>
        <v>81</v>
      </c>
      <c r="G113" s="192" t="s">
        <v>310</v>
      </c>
      <c r="H113" s="189" t="s">
        <v>206</v>
      </c>
      <c r="I113" s="188" t="s">
        <v>206</v>
      </c>
      <c r="K113" s="186">
        <f t="shared" si="18"/>
        <v>1</v>
      </c>
      <c r="L113" s="186">
        <f>IF(K113=1,COUNTIF($K$9:$K113,"&gt;0"),"－")</f>
        <v>81</v>
      </c>
      <c r="M113" s="186" t="str">
        <f t="shared" si="17"/>
        <v/>
      </c>
    </row>
    <row r="114" spans="2:13" x14ac:dyDescent="0.15">
      <c r="B114" s="204"/>
      <c r="C114" s="207"/>
      <c r="D114" s="207"/>
      <c r="E114" s="215" t="s">
        <v>251</v>
      </c>
      <c r="F114" s="188">
        <f t="shared" si="22"/>
        <v>82</v>
      </c>
      <c r="G114" s="192" t="s">
        <v>311</v>
      </c>
      <c r="H114" s="189" t="s">
        <v>206</v>
      </c>
      <c r="I114" s="188" t="s">
        <v>206</v>
      </c>
      <c r="K114" s="186">
        <f t="shared" si="18"/>
        <v>1</v>
      </c>
      <c r="L114" s="186">
        <f>IF(K114=1,COUNTIF($K$9:$K114,"&gt;0"),"－")</f>
        <v>82</v>
      </c>
      <c r="M114" s="186" t="str">
        <f t="shared" si="17"/>
        <v/>
      </c>
    </row>
    <row r="115" spans="2:13" x14ac:dyDescent="0.15">
      <c r="B115" s="204"/>
      <c r="C115" s="207"/>
      <c r="D115" s="206" t="s">
        <v>312</v>
      </c>
      <c r="E115" s="201"/>
      <c r="F115" s="188" t="s">
        <v>200</v>
      </c>
      <c r="G115" s="189" t="s">
        <v>203</v>
      </c>
      <c r="H115" s="189" t="s">
        <v>200</v>
      </c>
      <c r="I115" s="188" t="s">
        <v>200</v>
      </c>
      <c r="K115" s="186" t="str">
        <f t="shared" si="18"/>
        <v>－</v>
      </c>
      <c r="L115" s="186" t="str">
        <f>IF(K115=1,COUNTIF($K$9:$K115,"&gt;0"),"－")</f>
        <v>－</v>
      </c>
      <c r="M115" s="186" t="str">
        <f t="shared" si="17"/>
        <v>－</v>
      </c>
    </row>
    <row r="116" spans="2:13" x14ac:dyDescent="0.15">
      <c r="B116" s="204"/>
      <c r="C116" s="207"/>
      <c r="D116" s="207"/>
      <c r="E116" s="213" t="s">
        <v>251</v>
      </c>
      <c r="F116" s="188">
        <f t="shared" ref="F116:F126" si="23">L116</f>
        <v>83</v>
      </c>
      <c r="G116" s="192" t="s">
        <v>313</v>
      </c>
      <c r="H116" s="189" t="s">
        <v>206</v>
      </c>
      <c r="I116" s="188" t="s">
        <v>206</v>
      </c>
      <c r="K116" s="186">
        <f t="shared" si="18"/>
        <v>1</v>
      </c>
      <c r="L116" s="186">
        <f>IF(K116=1,COUNTIF($K$9:$K116,"&gt;0"),"－")</f>
        <v>83</v>
      </c>
      <c r="M116" s="186" t="str">
        <f t="shared" si="17"/>
        <v/>
      </c>
    </row>
    <row r="117" spans="2:13" x14ac:dyDescent="0.15">
      <c r="B117" s="204"/>
      <c r="C117" s="207"/>
      <c r="D117" s="207"/>
      <c r="E117" s="210" t="s">
        <v>251</v>
      </c>
      <c r="F117" s="188">
        <f t="shared" si="23"/>
        <v>84</v>
      </c>
      <c r="G117" s="192" t="s">
        <v>314</v>
      </c>
      <c r="H117" s="189" t="s">
        <v>206</v>
      </c>
      <c r="I117" s="188" t="s">
        <v>206</v>
      </c>
      <c r="K117" s="186">
        <f t="shared" si="18"/>
        <v>1</v>
      </c>
      <c r="L117" s="186">
        <f>IF(K117=1,COUNTIF($K$9:$K117,"&gt;0"),"－")</f>
        <v>84</v>
      </c>
      <c r="M117" s="186" t="str">
        <f t="shared" si="17"/>
        <v/>
      </c>
    </row>
    <row r="118" spans="2:13" x14ac:dyDescent="0.15">
      <c r="B118" s="204"/>
      <c r="C118" s="207"/>
      <c r="D118" s="207"/>
      <c r="E118" s="210" t="s">
        <v>251</v>
      </c>
      <c r="F118" s="188">
        <f t="shared" si="23"/>
        <v>85</v>
      </c>
      <c r="G118" s="192" t="s">
        <v>315</v>
      </c>
      <c r="H118" s="189" t="s">
        <v>206</v>
      </c>
      <c r="I118" s="188" t="s">
        <v>206</v>
      </c>
      <c r="K118" s="186">
        <f t="shared" si="18"/>
        <v>1</v>
      </c>
      <c r="L118" s="186">
        <f>IF(K118=1,COUNTIF($K$9:$K118,"&gt;0"),"－")</f>
        <v>85</v>
      </c>
      <c r="M118" s="186" t="str">
        <f t="shared" si="17"/>
        <v/>
      </c>
    </row>
    <row r="119" spans="2:13" x14ac:dyDescent="0.15">
      <c r="B119" s="204"/>
      <c r="C119" s="207"/>
      <c r="D119" s="207"/>
      <c r="E119" s="210" t="s">
        <v>251</v>
      </c>
      <c r="F119" s="188">
        <f t="shared" si="23"/>
        <v>86</v>
      </c>
      <c r="G119" s="192" t="s">
        <v>316</v>
      </c>
      <c r="H119" s="189" t="s">
        <v>206</v>
      </c>
      <c r="I119" s="188" t="s">
        <v>206</v>
      </c>
      <c r="K119" s="186">
        <f t="shared" si="18"/>
        <v>1</v>
      </c>
      <c r="L119" s="186">
        <f>IF(K119=1,COUNTIF($K$9:$K119,"&gt;0"),"－")</f>
        <v>86</v>
      </c>
      <c r="M119" s="186" t="str">
        <f t="shared" si="17"/>
        <v/>
      </c>
    </row>
    <row r="120" spans="2:13" x14ac:dyDescent="0.15">
      <c r="B120" s="204"/>
      <c r="C120" s="207"/>
      <c r="D120" s="207"/>
      <c r="E120" s="210" t="s">
        <v>251</v>
      </c>
      <c r="F120" s="188">
        <f t="shared" si="23"/>
        <v>87</v>
      </c>
      <c r="G120" s="192" t="s">
        <v>317</v>
      </c>
      <c r="H120" s="189" t="s">
        <v>206</v>
      </c>
      <c r="I120" s="188" t="s">
        <v>206</v>
      </c>
      <c r="K120" s="186">
        <f t="shared" si="18"/>
        <v>1</v>
      </c>
      <c r="L120" s="186">
        <f>IF(K120=1,COUNTIF($K$9:$K120,"&gt;0"),"－")</f>
        <v>87</v>
      </c>
      <c r="M120" s="186" t="str">
        <f t="shared" si="17"/>
        <v/>
      </c>
    </row>
    <row r="121" spans="2:13" x14ac:dyDescent="0.15">
      <c r="B121" s="204"/>
      <c r="C121" s="207"/>
      <c r="D121" s="207"/>
      <c r="E121" s="210" t="s">
        <v>251</v>
      </c>
      <c r="F121" s="188">
        <f t="shared" si="23"/>
        <v>88</v>
      </c>
      <c r="G121" s="192" t="s">
        <v>307</v>
      </c>
      <c r="H121" s="189" t="s">
        <v>206</v>
      </c>
      <c r="I121" s="188" t="s">
        <v>206</v>
      </c>
      <c r="K121" s="186">
        <f t="shared" si="18"/>
        <v>1</v>
      </c>
      <c r="L121" s="186">
        <f>IF(K121=1,COUNTIF($K$9:$K121,"&gt;0"),"－")</f>
        <v>88</v>
      </c>
      <c r="M121" s="186" t="str">
        <f t="shared" si="17"/>
        <v/>
      </c>
    </row>
    <row r="122" spans="2:13" x14ac:dyDescent="0.15">
      <c r="B122" s="204"/>
      <c r="C122" s="207"/>
      <c r="D122" s="207"/>
      <c r="E122" s="210" t="s">
        <v>251</v>
      </c>
      <c r="F122" s="188">
        <f t="shared" si="23"/>
        <v>89</v>
      </c>
      <c r="G122" s="192" t="s">
        <v>318</v>
      </c>
      <c r="H122" s="189" t="s">
        <v>206</v>
      </c>
      <c r="I122" s="188" t="s">
        <v>206</v>
      </c>
      <c r="K122" s="186">
        <f t="shared" si="18"/>
        <v>1</v>
      </c>
      <c r="L122" s="186">
        <f>IF(K122=1,COUNTIF($K$9:$K122,"&gt;0"),"－")</f>
        <v>89</v>
      </c>
      <c r="M122" s="186" t="str">
        <f t="shared" si="17"/>
        <v/>
      </c>
    </row>
    <row r="123" spans="2:13" x14ac:dyDescent="0.15">
      <c r="B123" s="204"/>
      <c r="C123" s="207"/>
      <c r="D123" s="207"/>
      <c r="E123" s="210" t="s">
        <v>251</v>
      </c>
      <c r="F123" s="188">
        <f t="shared" si="23"/>
        <v>90</v>
      </c>
      <c r="G123" s="192" t="s">
        <v>319</v>
      </c>
      <c r="H123" s="189" t="s">
        <v>206</v>
      </c>
      <c r="I123" s="188" t="s">
        <v>206</v>
      </c>
      <c r="K123" s="186">
        <f t="shared" si="18"/>
        <v>1</v>
      </c>
      <c r="L123" s="186">
        <f>IF(K123=1,COUNTIF($K$9:$K123,"&gt;0"),"－")</f>
        <v>90</v>
      </c>
      <c r="M123" s="186" t="str">
        <f t="shared" si="17"/>
        <v/>
      </c>
    </row>
    <row r="124" spans="2:13" x14ac:dyDescent="0.15">
      <c r="B124" s="204"/>
      <c r="C124" s="207"/>
      <c r="D124" s="207"/>
      <c r="E124" s="210" t="s">
        <v>251</v>
      </c>
      <c r="F124" s="188">
        <f t="shared" si="23"/>
        <v>91</v>
      </c>
      <c r="G124" s="192" t="s">
        <v>320</v>
      </c>
      <c r="H124" s="189" t="s">
        <v>206</v>
      </c>
      <c r="I124" s="188" t="s">
        <v>206</v>
      </c>
      <c r="K124" s="186">
        <f t="shared" si="18"/>
        <v>1</v>
      </c>
      <c r="L124" s="186">
        <f>IF(K124=1,COUNTIF($K$9:$K124,"&gt;0"),"－")</f>
        <v>91</v>
      </c>
      <c r="M124" s="186" t="str">
        <f t="shared" si="17"/>
        <v/>
      </c>
    </row>
    <row r="125" spans="2:13" x14ac:dyDescent="0.15">
      <c r="B125" s="204"/>
      <c r="C125" s="207"/>
      <c r="D125" s="207"/>
      <c r="E125" s="210" t="s">
        <v>251</v>
      </c>
      <c r="F125" s="188">
        <f t="shared" si="23"/>
        <v>92</v>
      </c>
      <c r="G125" s="192" t="s">
        <v>321</v>
      </c>
      <c r="H125" s="189" t="s">
        <v>206</v>
      </c>
      <c r="I125" s="188" t="s">
        <v>206</v>
      </c>
      <c r="K125" s="186">
        <f t="shared" si="18"/>
        <v>1</v>
      </c>
      <c r="L125" s="186">
        <f>IF(K125=1,COUNTIF($K$9:$K125,"&gt;0"),"－")</f>
        <v>92</v>
      </c>
      <c r="M125" s="186" t="str">
        <f t="shared" si="17"/>
        <v/>
      </c>
    </row>
    <row r="126" spans="2:13" x14ac:dyDescent="0.15">
      <c r="B126" s="204"/>
      <c r="C126" s="207"/>
      <c r="D126" s="207"/>
      <c r="E126" s="215" t="s">
        <v>251</v>
      </c>
      <c r="F126" s="188">
        <f t="shared" si="23"/>
        <v>93</v>
      </c>
      <c r="G126" s="192" t="s">
        <v>322</v>
      </c>
      <c r="H126" s="189" t="s">
        <v>206</v>
      </c>
      <c r="I126" s="188" t="s">
        <v>206</v>
      </c>
      <c r="K126" s="186">
        <f t="shared" si="18"/>
        <v>1</v>
      </c>
      <c r="L126" s="186">
        <f>IF(K126=1,COUNTIF($K$9:$K126,"&gt;0"),"－")</f>
        <v>93</v>
      </c>
      <c r="M126" s="186" t="str">
        <f t="shared" si="17"/>
        <v/>
      </c>
    </row>
    <row r="127" spans="2:13" x14ac:dyDescent="0.15">
      <c r="B127" s="204"/>
      <c r="C127" s="207"/>
      <c r="D127" s="206" t="s">
        <v>323</v>
      </c>
      <c r="E127" s="201"/>
      <c r="F127" s="188" t="s">
        <v>200</v>
      </c>
      <c r="G127" s="189" t="s">
        <v>203</v>
      </c>
      <c r="H127" s="189" t="s">
        <v>200</v>
      </c>
      <c r="I127" s="188" t="s">
        <v>200</v>
      </c>
      <c r="K127" s="186" t="str">
        <f t="shared" si="18"/>
        <v>－</v>
      </c>
      <c r="L127" s="186" t="str">
        <f>IF(K127=1,COUNTIF($K$9:$K127,"&gt;0"),"－")</f>
        <v>－</v>
      </c>
      <c r="M127" s="186" t="str">
        <f t="shared" si="17"/>
        <v>－</v>
      </c>
    </row>
    <row r="128" spans="2:13" x14ac:dyDescent="0.15">
      <c r="B128" s="204"/>
      <c r="C128" s="207"/>
      <c r="D128" s="207"/>
      <c r="E128" s="213" t="s">
        <v>251</v>
      </c>
      <c r="F128" s="188">
        <f t="shared" ref="F128:F133" si="24">L128</f>
        <v>94</v>
      </c>
      <c r="G128" s="192" t="s">
        <v>324</v>
      </c>
      <c r="H128" s="189" t="s">
        <v>206</v>
      </c>
      <c r="I128" s="188" t="s">
        <v>206</v>
      </c>
      <c r="K128" s="186">
        <f t="shared" si="18"/>
        <v>1</v>
      </c>
      <c r="L128" s="186">
        <f>IF(K128=1,COUNTIF($K$9:$K128,"&gt;0"),"－")</f>
        <v>94</v>
      </c>
      <c r="M128" s="186" t="str">
        <f t="shared" si="17"/>
        <v/>
      </c>
    </row>
    <row r="129" spans="2:13" x14ac:dyDescent="0.15">
      <c r="B129" s="204"/>
      <c r="C129" s="207"/>
      <c r="D129" s="207"/>
      <c r="E129" s="210" t="s">
        <v>251</v>
      </c>
      <c r="F129" s="188">
        <f t="shared" si="24"/>
        <v>95</v>
      </c>
      <c r="G129" s="192" t="s">
        <v>325</v>
      </c>
      <c r="H129" s="189" t="s">
        <v>206</v>
      </c>
      <c r="I129" s="188" t="s">
        <v>206</v>
      </c>
      <c r="K129" s="186">
        <f t="shared" si="18"/>
        <v>1</v>
      </c>
      <c r="L129" s="186">
        <f>IF(K129=1,COUNTIF($K$9:$K129,"&gt;0"),"－")</f>
        <v>95</v>
      </c>
      <c r="M129" s="186" t="str">
        <f t="shared" si="17"/>
        <v/>
      </c>
    </row>
    <row r="130" spans="2:13" x14ac:dyDescent="0.15">
      <c r="B130" s="204"/>
      <c r="C130" s="207"/>
      <c r="D130" s="207"/>
      <c r="E130" s="210" t="s">
        <v>251</v>
      </c>
      <c r="F130" s="188">
        <f t="shared" si="24"/>
        <v>96</v>
      </c>
      <c r="G130" s="192" t="s">
        <v>326</v>
      </c>
      <c r="H130" s="189" t="s">
        <v>206</v>
      </c>
      <c r="I130" s="188" t="s">
        <v>206</v>
      </c>
      <c r="K130" s="186">
        <f t="shared" si="18"/>
        <v>1</v>
      </c>
      <c r="L130" s="186">
        <f>IF(K130=1,COUNTIF($K$9:$K130,"&gt;0"),"－")</f>
        <v>96</v>
      </c>
      <c r="M130" s="186" t="str">
        <f t="shared" si="17"/>
        <v/>
      </c>
    </row>
    <row r="131" spans="2:13" x14ac:dyDescent="0.15">
      <c r="B131" s="204"/>
      <c r="C131" s="207"/>
      <c r="D131" s="207"/>
      <c r="E131" s="210" t="s">
        <v>251</v>
      </c>
      <c r="F131" s="188">
        <f t="shared" si="24"/>
        <v>97</v>
      </c>
      <c r="G131" s="192" t="s">
        <v>327</v>
      </c>
      <c r="H131" s="189" t="s">
        <v>206</v>
      </c>
      <c r="I131" s="188" t="s">
        <v>206</v>
      </c>
      <c r="K131" s="186">
        <f t="shared" si="18"/>
        <v>1</v>
      </c>
      <c r="L131" s="186">
        <f>IF(K131=1,COUNTIF($K$9:$K131,"&gt;0"),"－")</f>
        <v>97</v>
      </c>
      <c r="M131" s="186" t="str">
        <f t="shared" si="17"/>
        <v/>
      </c>
    </row>
    <row r="132" spans="2:13" x14ac:dyDescent="0.15">
      <c r="B132" s="204"/>
      <c r="C132" s="207"/>
      <c r="D132" s="207"/>
      <c r="E132" s="210" t="s">
        <v>251</v>
      </c>
      <c r="F132" s="188">
        <f t="shared" si="24"/>
        <v>98</v>
      </c>
      <c r="G132" s="192" t="s">
        <v>328</v>
      </c>
      <c r="H132" s="189" t="s">
        <v>206</v>
      </c>
      <c r="I132" s="188" t="s">
        <v>206</v>
      </c>
      <c r="K132" s="186">
        <f t="shared" si="18"/>
        <v>1</v>
      </c>
      <c r="L132" s="186">
        <f>IF(K132=1,COUNTIF($K$9:$K132,"&gt;0"),"－")</f>
        <v>98</v>
      </c>
      <c r="M132" s="186" t="str">
        <f t="shared" si="17"/>
        <v/>
      </c>
    </row>
    <row r="133" spans="2:13" x14ac:dyDescent="0.15">
      <c r="B133" s="204"/>
      <c r="C133" s="207"/>
      <c r="D133" s="207"/>
      <c r="E133" s="215" t="s">
        <v>251</v>
      </c>
      <c r="F133" s="188">
        <f t="shared" si="24"/>
        <v>99</v>
      </c>
      <c r="G133" s="192" t="s">
        <v>329</v>
      </c>
      <c r="H133" s="189" t="s">
        <v>206</v>
      </c>
      <c r="I133" s="188" t="s">
        <v>206</v>
      </c>
      <c r="K133" s="186">
        <f t="shared" si="18"/>
        <v>1</v>
      </c>
      <c r="L133" s="186">
        <f>IF(K133=1,COUNTIF($K$9:$K133,"&gt;0"),"－")</f>
        <v>99</v>
      </c>
      <c r="M133" s="186" t="str">
        <f t="shared" si="17"/>
        <v/>
      </c>
    </row>
    <row r="134" spans="2:13" s="184" customFormat="1" x14ac:dyDescent="0.15">
      <c r="B134" s="547" t="s">
        <v>192</v>
      </c>
      <c r="C134" s="548"/>
      <c r="D134" s="548"/>
      <c r="E134" s="549"/>
      <c r="F134" s="543" t="s">
        <v>193</v>
      </c>
      <c r="G134" s="540" t="s">
        <v>194</v>
      </c>
      <c r="H134" s="542" t="s">
        <v>195</v>
      </c>
      <c r="I134" s="543"/>
    </row>
    <row r="135" spans="2:13" s="184" customFormat="1" x14ac:dyDescent="0.15">
      <c r="B135" s="550"/>
      <c r="C135" s="551"/>
      <c r="D135" s="551"/>
      <c r="E135" s="552"/>
      <c r="F135" s="543"/>
      <c r="G135" s="541"/>
      <c r="H135" s="185"/>
      <c r="I135" s="183" t="s">
        <v>196</v>
      </c>
    </row>
    <row r="136" spans="2:13" x14ac:dyDescent="0.15">
      <c r="B136" s="204"/>
      <c r="C136" s="207"/>
      <c r="D136" s="206" t="s">
        <v>330</v>
      </c>
      <c r="E136" s="201"/>
      <c r="F136" s="188" t="s">
        <v>200</v>
      </c>
      <c r="G136" s="189" t="s">
        <v>203</v>
      </c>
      <c r="H136" s="189" t="s">
        <v>200</v>
      </c>
      <c r="I136" s="188" t="s">
        <v>200</v>
      </c>
      <c r="K136" s="186" t="str">
        <f t="shared" si="18"/>
        <v>－</v>
      </c>
      <c r="L136" s="186" t="str">
        <f>IF(K136=1,COUNTIF($K$9:$K136,"&gt;0"),"－")</f>
        <v>－</v>
      </c>
      <c r="M136" s="186" t="str">
        <f t="shared" si="17"/>
        <v>－</v>
      </c>
    </row>
    <row r="137" spans="2:13" x14ac:dyDescent="0.15">
      <c r="B137" s="204"/>
      <c r="C137" s="207"/>
      <c r="D137" s="207"/>
      <c r="E137" s="213" t="s">
        <v>251</v>
      </c>
      <c r="F137" s="188">
        <f t="shared" ref="F137:F141" si="25">L137</f>
        <v>100</v>
      </c>
      <c r="G137" s="192" t="s">
        <v>331</v>
      </c>
      <c r="H137" s="189" t="s">
        <v>206</v>
      </c>
      <c r="I137" s="188" t="s">
        <v>206</v>
      </c>
      <c r="K137" s="186">
        <f t="shared" si="18"/>
        <v>1</v>
      </c>
      <c r="L137" s="186">
        <f>IF(K137=1,COUNTIF($K$9:$K137,"&gt;0"),"－")</f>
        <v>100</v>
      </c>
      <c r="M137" s="186" t="str">
        <f t="shared" si="17"/>
        <v/>
      </c>
    </row>
    <row r="138" spans="2:13" x14ac:dyDescent="0.15">
      <c r="B138" s="204"/>
      <c r="C138" s="207"/>
      <c r="D138" s="207"/>
      <c r="E138" s="210" t="s">
        <v>251</v>
      </c>
      <c r="F138" s="188">
        <f t="shared" si="25"/>
        <v>101</v>
      </c>
      <c r="G138" s="192" t="s">
        <v>332</v>
      </c>
      <c r="H138" s="189" t="s">
        <v>206</v>
      </c>
      <c r="I138" s="188" t="s">
        <v>206</v>
      </c>
      <c r="K138" s="186">
        <f t="shared" si="18"/>
        <v>1</v>
      </c>
      <c r="L138" s="186">
        <f>IF(K138=1,COUNTIF($K$9:$K138,"&gt;0"),"－")</f>
        <v>101</v>
      </c>
      <c r="M138" s="186" t="str">
        <f t="shared" si="17"/>
        <v/>
      </c>
    </row>
    <row r="139" spans="2:13" x14ac:dyDescent="0.15">
      <c r="B139" s="204"/>
      <c r="C139" s="207"/>
      <c r="D139" s="207"/>
      <c r="E139" s="210" t="s">
        <v>251</v>
      </c>
      <c r="F139" s="188">
        <f t="shared" si="25"/>
        <v>102</v>
      </c>
      <c r="G139" s="192" t="s">
        <v>333</v>
      </c>
      <c r="H139" s="189" t="s">
        <v>206</v>
      </c>
      <c r="I139" s="188" t="s">
        <v>206</v>
      </c>
      <c r="K139" s="186">
        <f t="shared" si="18"/>
        <v>1</v>
      </c>
      <c r="L139" s="186">
        <f>IF(K139=1,COUNTIF($K$9:$K139,"&gt;0"),"－")</f>
        <v>102</v>
      </c>
      <c r="M139" s="186" t="str">
        <f t="shared" si="17"/>
        <v/>
      </c>
    </row>
    <row r="140" spans="2:13" ht="33" x14ac:dyDescent="0.15">
      <c r="B140" s="204"/>
      <c r="C140" s="207"/>
      <c r="D140" s="207"/>
      <c r="E140" s="210" t="s">
        <v>251</v>
      </c>
      <c r="F140" s="188">
        <f t="shared" si="25"/>
        <v>103</v>
      </c>
      <c r="G140" s="192" t="s">
        <v>334</v>
      </c>
      <c r="H140" s="189" t="s">
        <v>206</v>
      </c>
      <c r="I140" s="188" t="s">
        <v>206</v>
      </c>
      <c r="K140" s="186">
        <f t="shared" si="18"/>
        <v>1</v>
      </c>
      <c r="L140" s="186">
        <f>IF(K140=1,COUNTIF($K$9:$K140,"&gt;0"),"－")</f>
        <v>103</v>
      </c>
      <c r="M140" s="186" t="str">
        <f t="shared" si="17"/>
        <v/>
      </c>
    </row>
    <row r="141" spans="2:13" x14ac:dyDescent="0.15">
      <c r="B141" s="204"/>
      <c r="C141" s="207"/>
      <c r="D141" s="207"/>
      <c r="E141" s="215" t="s">
        <v>251</v>
      </c>
      <c r="F141" s="188">
        <f t="shared" si="25"/>
        <v>104</v>
      </c>
      <c r="G141" s="192" t="s">
        <v>335</v>
      </c>
      <c r="H141" s="189" t="s">
        <v>206</v>
      </c>
      <c r="I141" s="188" t="s">
        <v>206</v>
      </c>
      <c r="K141" s="186">
        <f t="shared" si="18"/>
        <v>1</v>
      </c>
      <c r="L141" s="186">
        <f>IF(K141=1,COUNTIF($K$9:$K141,"&gt;0"),"－")</f>
        <v>104</v>
      </c>
      <c r="M141" s="186" t="str">
        <f t="shared" si="17"/>
        <v/>
      </c>
    </row>
    <row r="142" spans="2:13" x14ac:dyDescent="0.15">
      <c r="B142" s="204"/>
      <c r="C142" s="207"/>
      <c r="D142" s="568" t="s">
        <v>336</v>
      </c>
      <c r="E142" s="556"/>
      <c r="F142" s="188" t="s">
        <v>200</v>
      </c>
      <c r="G142" s="189" t="s">
        <v>203</v>
      </c>
      <c r="H142" s="189" t="s">
        <v>200</v>
      </c>
      <c r="I142" s="188" t="s">
        <v>200</v>
      </c>
      <c r="K142" s="186" t="str">
        <f t="shared" si="18"/>
        <v>－</v>
      </c>
      <c r="L142" s="186" t="str">
        <f>IF(K142=1,COUNTIF($K$9:$K142,"&gt;0"),"－")</f>
        <v>－</v>
      </c>
      <c r="M142" s="186" t="str">
        <f t="shared" si="17"/>
        <v>－</v>
      </c>
    </row>
    <row r="143" spans="2:13" ht="33" x14ac:dyDescent="0.15">
      <c r="B143" s="204"/>
      <c r="C143" s="207"/>
      <c r="D143" s="207"/>
      <c r="E143" s="210" t="s">
        <v>251</v>
      </c>
      <c r="F143" s="188">
        <f t="shared" ref="F143:F147" si="26">L143</f>
        <v>105</v>
      </c>
      <c r="G143" s="192" t="s">
        <v>337</v>
      </c>
      <c r="H143" s="189" t="s">
        <v>206</v>
      </c>
      <c r="I143" s="188" t="s">
        <v>206</v>
      </c>
      <c r="K143" s="186">
        <f t="shared" si="18"/>
        <v>1</v>
      </c>
      <c r="L143" s="186">
        <f>IF(K143=1,COUNTIF($K$9:$K143,"&gt;0"),"－")</f>
        <v>105</v>
      </c>
      <c r="M143" s="186" t="str">
        <f t="shared" ref="M143:M208" si="27">IF(OR(G143="",G143="－"),"－","")</f>
        <v/>
      </c>
    </row>
    <row r="144" spans="2:13" x14ac:dyDescent="0.15">
      <c r="B144" s="204"/>
      <c r="C144" s="207"/>
      <c r="D144" s="207"/>
      <c r="E144" s="210" t="s">
        <v>251</v>
      </c>
      <c r="F144" s="188">
        <f t="shared" si="26"/>
        <v>106</v>
      </c>
      <c r="G144" s="192" t="s">
        <v>338</v>
      </c>
      <c r="H144" s="189" t="s">
        <v>206</v>
      </c>
      <c r="I144" s="188" t="s">
        <v>206</v>
      </c>
      <c r="K144" s="186">
        <f t="shared" si="18"/>
        <v>1</v>
      </c>
      <c r="L144" s="186">
        <f>IF(K144=1,COUNTIF($K$9:$K144,"&gt;0"),"－")</f>
        <v>106</v>
      </c>
      <c r="M144" s="186" t="str">
        <f t="shared" si="27"/>
        <v/>
      </c>
    </row>
    <row r="145" spans="2:13" x14ac:dyDescent="0.15">
      <c r="B145" s="204"/>
      <c r="C145" s="207"/>
      <c r="D145" s="207"/>
      <c r="E145" s="210" t="s">
        <v>251</v>
      </c>
      <c r="F145" s="188">
        <f t="shared" si="26"/>
        <v>107</v>
      </c>
      <c r="G145" s="192" t="s">
        <v>339</v>
      </c>
      <c r="H145" s="189" t="s">
        <v>206</v>
      </c>
      <c r="I145" s="188" t="s">
        <v>206</v>
      </c>
      <c r="K145" s="186">
        <f t="shared" si="18"/>
        <v>1</v>
      </c>
      <c r="L145" s="186">
        <f>IF(K145=1,COUNTIF($K$9:$K145,"&gt;0"),"－")</f>
        <v>107</v>
      </c>
      <c r="M145" s="186" t="str">
        <f t="shared" si="27"/>
        <v/>
      </c>
    </row>
    <row r="146" spans="2:13" x14ac:dyDescent="0.15">
      <c r="B146" s="204"/>
      <c r="C146" s="207"/>
      <c r="D146" s="207"/>
      <c r="E146" s="210" t="s">
        <v>251</v>
      </c>
      <c r="F146" s="188">
        <f t="shared" si="26"/>
        <v>108</v>
      </c>
      <c r="G146" s="192" t="s">
        <v>340</v>
      </c>
      <c r="H146" s="189" t="s">
        <v>206</v>
      </c>
      <c r="I146" s="188" t="s">
        <v>206</v>
      </c>
      <c r="K146" s="186">
        <f t="shared" ref="K146:K211" si="28">IF(OR(G146="",G146="－"),"－",1)</f>
        <v>1</v>
      </c>
      <c r="L146" s="186">
        <f>IF(K146=1,COUNTIF($K$9:$K146,"&gt;0"),"－")</f>
        <v>108</v>
      </c>
      <c r="M146" s="186" t="str">
        <f t="shared" si="27"/>
        <v/>
      </c>
    </row>
    <row r="147" spans="2:13" x14ac:dyDescent="0.15">
      <c r="B147" s="204"/>
      <c r="C147" s="207"/>
      <c r="D147" s="207"/>
      <c r="E147" s="210" t="s">
        <v>251</v>
      </c>
      <c r="F147" s="188">
        <f t="shared" si="26"/>
        <v>109</v>
      </c>
      <c r="G147" s="192" t="s">
        <v>341</v>
      </c>
      <c r="H147" s="189" t="s">
        <v>206</v>
      </c>
      <c r="I147" s="188" t="s">
        <v>206</v>
      </c>
      <c r="K147" s="186">
        <f t="shared" si="28"/>
        <v>1</v>
      </c>
      <c r="L147" s="186">
        <f>IF(K147=1,COUNTIF($K$9:$K147,"&gt;0"),"－")</f>
        <v>109</v>
      </c>
      <c r="M147" s="186" t="str">
        <f t="shared" si="27"/>
        <v/>
      </c>
    </row>
    <row r="148" spans="2:13" x14ac:dyDescent="0.15">
      <c r="B148" s="204"/>
      <c r="C148" s="207"/>
      <c r="D148" s="554" t="s">
        <v>294</v>
      </c>
      <c r="E148" s="556"/>
      <c r="F148" s="188" t="s">
        <v>200</v>
      </c>
      <c r="G148" s="189" t="s">
        <v>203</v>
      </c>
      <c r="H148" s="189" t="s">
        <v>200</v>
      </c>
      <c r="I148" s="188" t="s">
        <v>200</v>
      </c>
      <c r="K148" s="186" t="str">
        <f t="shared" si="28"/>
        <v>－</v>
      </c>
      <c r="L148" s="186" t="str">
        <f>IF(K148=1,COUNTIF($K$9:$K148,"&gt;0"),"－")</f>
        <v>－</v>
      </c>
      <c r="M148" s="186" t="str">
        <f t="shared" si="27"/>
        <v>－</v>
      </c>
    </row>
    <row r="149" spans="2:13" x14ac:dyDescent="0.15">
      <c r="B149" s="204"/>
      <c r="C149" s="207"/>
      <c r="D149" s="207"/>
      <c r="E149" s="210" t="s">
        <v>251</v>
      </c>
      <c r="F149" s="188">
        <f t="shared" ref="F149:F154" si="29">L149</f>
        <v>110</v>
      </c>
      <c r="G149" s="192" t="s">
        <v>342</v>
      </c>
      <c r="H149" s="189" t="s">
        <v>206</v>
      </c>
      <c r="I149" s="188" t="s">
        <v>206</v>
      </c>
      <c r="K149" s="186">
        <f t="shared" si="28"/>
        <v>1</v>
      </c>
      <c r="L149" s="186">
        <f>IF(K149=1,COUNTIF($K$9:$K149,"&gt;0"),"－")</f>
        <v>110</v>
      </c>
      <c r="M149" s="186" t="str">
        <f t="shared" si="27"/>
        <v/>
      </c>
    </row>
    <row r="150" spans="2:13" ht="33" x14ac:dyDescent="0.15">
      <c r="B150" s="204"/>
      <c r="C150" s="207"/>
      <c r="D150" s="207"/>
      <c r="E150" s="210" t="s">
        <v>251</v>
      </c>
      <c r="F150" s="188">
        <f t="shared" si="29"/>
        <v>111</v>
      </c>
      <c r="G150" s="192" t="s">
        <v>343</v>
      </c>
      <c r="H150" s="189" t="s">
        <v>206</v>
      </c>
      <c r="I150" s="188" t="s">
        <v>206</v>
      </c>
      <c r="K150" s="186">
        <f t="shared" si="28"/>
        <v>1</v>
      </c>
      <c r="L150" s="186">
        <f>IF(K150=1,COUNTIF($K$9:$K150,"&gt;0"),"－")</f>
        <v>111</v>
      </c>
      <c r="M150" s="186" t="str">
        <f t="shared" si="27"/>
        <v/>
      </c>
    </row>
    <row r="151" spans="2:13" ht="33" x14ac:dyDescent="0.15">
      <c r="B151" s="204"/>
      <c r="C151" s="207"/>
      <c r="D151" s="207"/>
      <c r="E151" s="210" t="s">
        <v>251</v>
      </c>
      <c r="F151" s="188">
        <f t="shared" si="29"/>
        <v>112</v>
      </c>
      <c r="G151" s="192" t="s">
        <v>344</v>
      </c>
      <c r="H151" s="189" t="s">
        <v>206</v>
      </c>
      <c r="I151" s="188" t="s">
        <v>206</v>
      </c>
      <c r="K151" s="186">
        <f t="shared" si="28"/>
        <v>1</v>
      </c>
      <c r="L151" s="186">
        <f>IF(K151=1,COUNTIF($K$9:$K151,"&gt;0"),"－")</f>
        <v>112</v>
      </c>
      <c r="M151" s="186" t="str">
        <f t="shared" si="27"/>
        <v/>
      </c>
    </row>
    <row r="152" spans="2:13" x14ac:dyDescent="0.15">
      <c r="B152" s="204"/>
      <c r="C152" s="207"/>
      <c r="D152" s="207"/>
      <c r="E152" s="210" t="s">
        <v>251</v>
      </c>
      <c r="F152" s="188">
        <f t="shared" si="29"/>
        <v>113</v>
      </c>
      <c r="G152" s="192" t="s">
        <v>345</v>
      </c>
      <c r="H152" s="189" t="s">
        <v>206</v>
      </c>
      <c r="I152" s="188" t="s">
        <v>206</v>
      </c>
      <c r="K152" s="186">
        <f t="shared" si="28"/>
        <v>1</v>
      </c>
      <c r="L152" s="186">
        <f>IF(K152=1,COUNTIF($K$9:$K152,"&gt;0"),"－")</f>
        <v>113</v>
      </c>
      <c r="M152" s="186" t="str">
        <f t="shared" si="27"/>
        <v/>
      </c>
    </row>
    <row r="153" spans="2:13" x14ac:dyDescent="0.15">
      <c r="B153" s="204"/>
      <c r="C153" s="207"/>
      <c r="D153" s="207"/>
      <c r="E153" s="210" t="s">
        <v>251</v>
      </c>
      <c r="F153" s="188">
        <f t="shared" si="29"/>
        <v>114</v>
      </c>
      <c r="G153" s="192" t="s">
        <v>295</v>
      </c>
      <c r="H153" s="189" t="s">
        <v>206</v>
      </c>
      <c r="I153" s="188" t="s">
        <v>206</v>
      </c>
      <c r="K153" s="186">
        <f t="shared" si="28"/>
        <v>1</v>
      </c>
      <c r="L153" s="186">
        <f>IF(K153=1,COUNTIF($K$9:$K153,"&gt;0"),"－")</f>
        <v>114</v>
      </c>
      <c r="M153" s="186" t="str">
        <f t="shared" si="27"/>
        <v/>
      </c>
    </row>
    <row r="154" spans="2:13" x14ac:dyDescent="0.15">
      <c r="B154" s="204"/>
      <c r="C154" s="207"/>
      <c r="D154" s="207"/>
      <c r="E154" s="210" t="s">
        <v>251</v>
      </c>
      <c r="F154" s="188">
        <f t="shared" si="29"/>
        <v>115</v>
      </c>
      <c r="G154" s="192" t="s">
        <v>296</v>
      </c>
      <c r="H154" s="189" t="s">
        <v>206</v>
      </c>
      <c r="I154" s="217" t="s">
        <v>206</v>
      </c>
      <c r="K154" s="186">
        <f t="shared" si="28"/>
        <v>1</v>
      </c>
      <c r="L154" s="186">
        <f>IF(K154=1,COUNTIF($K$9:$K154,"&gt;0"),"－")</f>
        <v>115</v>
      </c>
      <c r="M154" s="186" t="str">
        <f t="shared" si="27"/>
        <v/>
      </c>
    </row>
    <row r="155" spans="2:13" x14ac:dyDescent="0.15">
      <c r="B155" s="204"/>
      <c r="C155" s="554" t="s">
        <v>346</v>
      </c>
      <c r="D155" s="555"/>
      <c r="E155" s="556"/>
      <c r="F155" s="188" t="s">
        <v>200</v>
      </c>
      <c r="G155" s="189" t="s">
        <v>203</v>
      </c>
      <c r="H155" s="189" t="s">
        <v>200</v>
      </c>
      <c r="I155" s="188" t="s">
        <v>200</v>
      </c>
      <c r="K155" s="186" t="str">
        <f t="shared" si="28"/>
        <v>－</v>
      </c>
      <c r="L155" s="186" t="str">
        <f>IF(K155=1,COUNTIF($K$9:$K155,"&gt;0"),"－")</f>
        <v>－</v>
      </c>
      <c r="M155" s="186" t="str">
        <f t="shared" si="27"/>
        <v>－</v>
      </c>
    </row>
    <row r="156" spans="2:13" x14ac:dyDescent="0.15">
      <c r="B156" s="204"/>
      <c r="C156" s="207"/>
      <c r="D156" s="207"/>
      <c r="E156" s="210" t="s">
        <v>251</v>
      </c>
      <c r="F156" s="188">
        <f t="shared" ref="F156:F171" si="30">L156</f>
        <v>116</v>
      </c>
      <c r="G156" s="192" t="s">
        <v>347</v>
      </c>
      <c r="H156" s="189" t="s">
        <v>206</v>
      </c>
      <c r="I156" s="188" t="s">
        <v>206</v>
      </c>
      <c r="K156" s="186">
        <f t="shared" si="28"/>
        <v>1</v>
      </c>
      <c r="L156" s="186">
        <f>IF(K156=1,COUNTIF($K$9:$K156,"&gt;0"),"－")</f>
        <v>116</v>
      </c>
      <c r="M156" s="186" t="str">
        <f t="shared" si="27"/>
        <v/>
      </c>
    </row>
    <row r="157" spans="2:13" x14ac:dyDescent="0.15">
      <c r="B157" s="204"/>
      <c r="C157" s="207"/>
      <c r="D157" s="207"/>
      <c r="E157" s="210" t="s">
        <v>251</v>
      </c>
      <c r="F157" s="188">
        <f t="shared" si="30"/>
        <v>117</v>
      </c>
      <c r="G157" s="192" t="s">
        <v>348</v>
      </c>
      <c r="H157" s="189" t="s">
        <v>206</v>
      </c>
      <c r="I157" s="188" t="s">
        <v>206</v>
      </c>
      <c r="K157" s="186">
        <f t="shared" si="28"/>
        <v>1</v>
      </c>
      <c r="L157" s="186">
        <f>IF(K157=1,COUNTIF($K$9:$K157,"&gt;0"),"－")</f>
        <v>117</v>
      </c>
      <c r="M157" s="186" t="str">
        <f t="shared" si="27"/>
        <v/>
      </c>
    </row>
    <row r="158" spans="2:13" x14ac:dyDescent="0.15">
      <c r="B158" s="204"/>
      <c r="C158" s="207"/>
      <c r="D158" s="207"/>
      <c r="E158" s="210" t="s">
        <v>251</v>
      </c>
      <c r="F158" s="188">
        <f t="shared" si="30"/>
        <v>118</v>
      </c>
      <c r="G158" s="192" t="s">
        <v>349</v>
      </c>
      <c r="H158" s="189" t="s">
        <v>206</v>
      </c>
      <c r="I158" s="188" t="s">
        <v>206</v>
      </c>
      <c r="K158" s="186">
        <f t="shared" si="28"/>
        <v>1</v>
      </c>
      <c r="L158" s="186">
        <f>IF(K158=1,COUNTIF($K$9:$K158,"&gt;0"),"－")</f>
        <v>118</v>
      </c>
      <c r="M158" s="186" t="str">
        <f t="shared" si="27"/>
        <v/>
      </c>
    </row>
    <row r="159" spans="2:13" x14ac:dyDescent="0.15">
      <c r="B159" s="204"/>
      <c r="C159" s="207"/>
      <c r="D159" s="207"/>
      <c r="E159" s="210" t="s">
        <v>251</v>
      </c>
      <c r="F159" s="188">
        <f t="shared" si="30"/>
        <v>119</v>
      </c>
      <c r="G159" s="192" t="s">
        <v>350</v>
      </c>
      <c r="H159" s="189" t="s">
        <v>206</v>
      </c>
      <c r="I159" s="188" t="s">
        <v>206</v>
      </c>
      <c r="K159" s="186">
        <f t="shared" si="28"/>
        <v>1</v>
      </c>
      <c r="L159" s="186">
        <f>IF(K159=1,COUNTIF($K$9:$K159,"&gt;0"),"－")</f>
        <v>119</v>
      </c>
      <c r="M159" s="186" t="str">
        <f t="shared" si="27"/>
        <v/>
      </c>
    </row>
    <row r="160" spans="2:13" ht="33" x14ac:dyDescent="0.15">
      <c r="B160" s="204"/>
      <c r="C160" s="207"/>
      <c r="D160" s="207"/>
      <c r="E160" s="210" t="s">
        <v>251</v>
      </c>
      <c r="F160" s="188">
        <f t="shared" si="30"/>
        <v>120</v>
      </c>
      <c r="G160" s="192" t="s">
        <v>351</v>
      </c>
      <c r="H160" s="189" t="s">
        <v>206</v>
      </c>
      <c r="I160" s="188" t="s">
        <v>206</v>
      </c>
      <c r="K160" s="186">
        <f t="shared" si="28"/>
        <v>1</v>
      </c>
      <c r="L160" s="186">
        <f>IF(K160=1,COUNTIF($K$9:$K160,"&gt;0"),"－")</f>
        <v>120</v>
      </c>
      <c r="M160" s="186" t="str">
        <f t="shared" si="27"/>
        <v/>
      </c>
    </row>
    <row r="161" spans="2:13" x14ac:dyDescent="0.15">
      <c r="B161" s="204"/>
      <c r="C161" s="207"/>
      <c r="D161" s="207"/>
      <c r="E161" s="210" t="s">
        <v>251</v>
      </c>
      <c r="F161" s="188">
        <f t="shared" si="30"/>
        <v>121</v>
      </c>
      <c r="G161" s="192" t="s">
        <v>352</v>
      </c>
      <c r="H161" s="189" t="s">
        <v>206</v>
      </c>
      <c r="I161" s="188" t="s">
        <v>206</v>
      </c>
      <c r="K161" s="186">
        <f t="shared" si="28"/>
        <v>1</v>
      </c>
      <c r="L161" s="186">
        <f>IF(K161=1,COUNTIF($K$9:$K161,"&gt;0"),"－")</f>
        <v>121</v>
      </c>
      <c r="M161" s="186" t="str">
        <f t="shared" si="27"/>
        <v/>
      </c>
    </row>
    <row r="162" spans="2:13" x14ac:dyDescent="0.15">
      <c r="B162" s="204"/>
      <c r="C162" s="207"/>
      <c r="D162" s="207"/>
      <c r="E162" s="210" t="s">
        <v>251</v>
      </c>
      <c r="F162" s="188">
        <f t="shared" si="30"/>
        <v>122</v>
      </c>
      <c r="G162" s="192" t="s">
        <v>353</v>
      </c>
      <c r="H162" s="189" t="s">
        <v>206</v>
      </c>
      <c r="I162" s="188" t="s">
        <v>206</v>
      </c>
      <c r="K162" s="186">
        <f t="shared" si="28"/>
        <v>1</v>
      </c>
      <c r="L162" s="186">
        <f>IF(K162=1,COUNTIF($K$9:$K162,"&gt;0"),"－")</f>
        <v>122</v>
      </c>
      <c r="M162" s="186" t="str">
        <f t="shared" si="27"/>
        <v/>
      </c>
    </row>
    <row r="163" spans="2:13" x14ac:dyDescent="0.15">
      <c r="B163" s="204"/>
      <c r="C163" s="207"/>
      <c r="D163" s="207"/>
      <c r="E163" s="210" t="s">
        <v>251</v>
      </c>
      <c r="F163" s="188">
        <f t="shared" si="30"/>
        <v>123</v>
      </c>
      <c r="G163" s="192" t="s">
        <v>354</v>
      </c>
      <c r="H163" s="189" t="s">
        <v>206</v>
      </c>
      <c r="I163" s="188" t="s">
        <v>206</v>
      </c>
      <c r="K163" s="186">
        <f t="shared" si="28"/>
        <v>1</v>
      </c>
      <c r="L163" s="186">
        <f>IF(K163=1,COUNTIF($K$9:$K163,"&gt;0"),"－")</f>
        <v>123</v>
      </c>
      <c r="M163" s="186" t="str">
        <f t="shared" si="27"/>
        <v/>
      </c>
    </row>
    <row r="164" spans="2:13" x14ac:dyDescent="0.15">
      <c r="B164" s="204"/>
      <c r="C164" s="207"/>
      <c r="D164" s="207"/>
      <c r="E164" s="210" t="s">
        <v>251</v>
      </c>
      <c r="F164" s="188">
        <f t="shared" si="30"/>
        <v>124</v>
      </c>
      <c r="G164" s="192" t="s">
        <v>355</v>
      </c>
      <c r="H164" s="189" t="s">
        <v>206</v>
      </c>
      <c r="I164" s="188" t="s">
        <v>206</v>
      </c>
      <c r="K164" s="186">
        <f t="shared" si="28"/>
        <v>1</v>
      </c>
      <c r="L164" s="186">
        <f>IF(K164=1,COUNTIF($K$9:$K164,"&gt;0"),"－")</f>
        <v>124</v>
      </c>
      <c r="M164" s="186" t="str">
        <f t="shared" si="27"/>
        <v/>
      </c>
    </row>
    <row r="165" spans="2:13" x14ac:dyDescent="0.15">
      <c r="B165" s="204"/>
      <c r="C165" s="207"/>
      <c r="D165" s="207"/>
      <c r="E165" s="210" t="s">
        <v>251</v>
      </c>
      <c r="F165" s="188">
        <f t="shared" si="30"/>
        <v>125</v>
      </c>
      <c r="G165" s="192" t="s">
        <v>356</v>
      </c>
      <c r="H165" s="189" t="s">
        <v>206</v>
      </c>
      <c r="I165" s="188" t="s">
        <v>206</v>
      </c>
      <c r="K165" s="186">
        <f t="shared" si="28"/>
        <v>1</v>
      </c>
      <c r="L165" s="186">
        <f>IF(K165=1,COUNTIF($K$9:$K165,"&gt;0"),"－")</f>
        <v>125</v>
      </c>
      <c r="M165" s="186" t="str">
        <f t="shared" si="27"/>
        <v/>
      </c>
    </row>
    <row r="166" spans="2:13" x14ac:dyDescent="0.15">
      <c r="B166" s="204"/>
      <c r="C166" s="207"/>
      <c r="D166" s="207"/>
      <c r="E166" s="210" t="s">
        <v>251</v>
      </c>
      <c r="F166" s="188">
        <f t="shared" si="30"/>
        <v>126</v>
      </c>
      <c r="G166" s="192" t="s">
        <v>357</v>
      </c>
      <c r="H166" s="189" t="s">
        <v>206</v>
      </c>
      <c r="I166" s="188" t="s">
        <v>206</v>
      </c>
      <c r="K166" s="186">
        <f t="shared" si="28"/>
        <v>1</v>
      </c>
      <c r="L166" s="186">
        <f>IF(K166=1,COUNTIF($K$9:$K166,"&gt;0"),"－")</f>
        <v>126</v>
      </c>
      <c r="M166" s="186" t="str">
        <f t="shared" si="27"/>
        <v/>
      </c>
    </row>
    <row r="167" spans="2:13" x14ac:dyDescent="0.15">
      <c r="B167" s="204"/>
      <c r="C167" s="207"/>
      <c r="D167" s="207"/>
      <c r="E167" s="210" t="s">
        <v>251</v>
      </c>
      <c r="F167" s="188">
        <f t="shared" si="30"/>
        <v>127</v>
      </c>
      <c r="G167" s="192" t="s">
        <v>358</v>
      </c>
      <c r="H167" s="189" t="s">
        <v>206</v>
      </c>
      <c r="I167" s="188" t="s">
        <v>206</v>
      </c>
      <c r="K167" s="186">
        <f t="shared" si="28"/>
        <v>1</v>
      </c>
      <c r="L167" s="186">
        <f>IF(K167=1,COUNTIF($K$9:$K167,"&gt;0"),"－")</f>
        <v>127</v>
      </c>
      <c r="M167" s="186" t="str">
        <f t="shared" si="27"/>
        <v/>
      </c>
    </row>
    <row r="168" spans="2:13" x14ac:dyDescent="0.15">
      <c r="B168" s="204"/>
      <c r="C168" s="207"/>
      <c r="D168" s="207"/>
      <c r="E168" s="210" t="s">
        <v>251</v>
      </c>
      <c r="F168" s="188">
        <f t="shared" si="30"/>
        <v>128</v>
      </c>
      <c r="G168" s="192" t="s">
        <v>359</v>
      </c>
      <c r="H168" s="189" t="s">
        <v>206</v>
      </c>
      <c r="I168" s="188" t="s">
        <v>206</v>
      </c>
      <c r="K168" s="186">
        <f t="shared" si="28"/>
        <v>1</v>
      </c>
      <c r="L168" s="186">
        <f>IF(K168=1,COUNTIF($K$9:$K168,"&gt;0"),"－")</f>
        <v>128</v>
      </c>
      <c r="M168" s="186" t="str">
        <f t="shared" si="27"/>
        <v/>
      </c>
    </row>
    <row r="169" spans="2:13" x14ac:dyDescent="0.15">
      <c r="B169" s="204"/>
      <c r="C169" s="207"/>
      <c r="D169" s="207"/>
      <c r="E169" s="210" t="s">
        <v>251</v>
      </c>
      <c r="F169" s="188">
        <f t="shared" si="30"/>
        <v>129</v>
      </c>
      <c r="G169" s="192" t="s">
        <v>360</v>
      </c>
      <c r="H169" s="189" t="s">
        <v>206</v>
      </c>
      <c r="I169" s="188" t="s">
        <v>206</v>
      </c>
      <c r="K169" s="186">
        <f t="shared" si="28"/>
        <v>1</v>
      </c>
      <c r="L169" s="186">
        <f>IF(K169=1,COUNTIF($K$9:$K169,"&gt;0"),"－")</f>
        <v>129</v>
      </c>
      <c r="M169" s="186" t="str">
        <f t="shared" si="27"/>
        <v/>
      </c>
    </row>
    <row r="170" spans="2:13" x14ac:dyDescent="0.15">
      <c r="B170" s="204"/>
      <c r="C170" s="207"/>
      <c r="D170" s="207"/>
      <c r="E170" s="210" t="s">
        <v>251</v>
      </c>
      <c r="F170" s="188">
        <f t="shared" si="30"/>
        <v>130</v>
      </c>
      <c r="G170" s="192" t="s">
        <v>361</v>
      </c>
      <c r="H170" s="189" t="s">
        <v>206</v>
      </c>
      <c r="I170" s="188" t="s">
        <v>206</v>
      </c>
      <c r="K170" s="186">
        <f t="shared" si="28"/>
        <v>1</v>
      </c>
      <c r="L170" s="186">
        <f>IF(K170=1,COUNTIF($K$9:$K170,"&gt;0"),"－")</f>
        <v>130</v>
      </c>
      <c r="M170" s="186" t="str">
        <f t="shared" si="27"/>
        <v/>
      </c>
    </row>
    <row r="171" spans="2:13" x14ac:dyDescent="0.15">
      <c r="B171" s="204"/>
      <c r="C171" s="207"/>
      <c r="D171" s="207"/>
      <c r="E171" s="215" t="s">
        <v>251</v>
      </c>
      <c r="F171" s="188">
        <f t="shared" si="30"/>
        <v>131</v>
      </c>
      <c r="G171" s="192" t="s">
        <v>362</v>
      </c>
      <c r="H171" s="189" t="s">
        <v>206</v>
      </c>
      <c r="I171" s="188" t="s">
        <v>206</v>
      </c>
      <c r="K171" s="186">
        <f t="shared" si="28"/>
        <v>1</v>
      </c>
      <c r="L171" s="186">
        <f>IF(K171=1,COUNTIF($K$9:$K171,"&gt;0"),"－")</f>
        <v>131</v>
      </c>
      <c r="M171" s="186" t="str">
        <f t="shared" si="27"/>
        <v/>
      </c>
    </row>
    <row r="172" spans="2:13" ht="17.25" x14ac:dyDescent="0.15">
      <c r="B172" s="204"/>
      <c r="C172" s="565" t="s">
        <v>363</v>
      </c>
      <c r="D172" s="566"/>
      <c r="E172" s="567"/>
      <c r="F172" s="188" t="s">
        <v>200</v>
      </c>
      <c r="G172" s="189" t="s">
        <v>203</v>
      </c>
      <c r="H172" s="189" t="s">
        <v>200</v>
      </c>
      <c r="I172" s="188" t="s">
        <v>200</v>
      </c>
      <c r="K172" s="186" t="str">
        <f t="shared" si="28"/>
        <v>－</v>
      </c>
      <c r="L172" s="186" t="str">
        <f>IF(K172=1,COUNTIF($K$9:$K172,"&gt;0"),"－")</f>
        <v>－</v>
      </c>
      <c r="M172" s="186" t="str">
        <f t="shared" si="27"/>
        <v>－</v>
      </c>
    </row>
    <row r="173" spans="2:13" ht="33" x14ac:dyDescent="0.15">
      <c r="B173" s="204"/>
      <c r="C173" s="214"/>
      <c r="D173" s="207"/>
      <c r="E173" s="210" t="s">
        <v>251</v>
      </c>
      <c r="F173" s="188">
        <f t="shared" ref="F173:F175" si="31">L173</f>
        <v>132</v>
      </c>
      <c r="G173" s="192" t="s">
        <v>364</v>
      </c>
      <c r="H173" s="189" t="s">
        <v>206</v>
      </c>
      <c r="I173" s="188" t="s">
        <v>206</v>
      </c>
      <c r="K173" s="186">
        <f t="shared" si="28"/>
        <v>1</v>
      </c>
      <c r="L173" s="186">
        <f>IF(K173=1,COUNTIF($K$9:$K173,"&gt;0"),"－")</f>
        <v>132</v>
      </c>
      <c r="M173" s="186" t="str">
        <f t="shared" si="27"/>
        <v/>
      </c>
    </row>
    <row r="174" spans="2:13" x14ac:dyDescent="0.15">
      <c r="B174" s="204"/>
      <c r="C174" s="207"/>
      <c r="D174" s="207"/>
      <c r="E174" s="210" t="s">
        <v>251</v>
      </c>
      <c r="F174" s="188">
        <f t="shared" si="31"/>
        <v>133</v>
      </c>
      <c r="G174" s="192" t="s">
        <v>365</v>
      </c>
      <c r="H174" s="189" t="s">
        <v>206</v>
      </c>
      <c r="I174" s="188" t="s">
        <v>206</v>
      </c>
      <c r="K174" s="186">
        <f t="shared" si="28"/>
        <v>1</v>
      </c>
      <c r="L174" s="186">
        <f>IF(K174=1,COUNTIF($K$9:$K174,"&gt;0"),"－")</f>
        <v>133</v>
      </c>
      <c r="M174" s="186" t="str">
        <f t="shared" si="27"/>
        <v/>
      </c>
    </row>
    <row r="175" spans="2:13" x14ac:dyDescent="0.15">
      <c r="B175" s="204"/>
      <c r="C175" s="207"/>
      <c r="D175" s="207"/>
      <c r="E175" s="210" t="s">
        <v>251</v>
      </c>
      <c r="F175" s="188">
        <f t="shared" si="31"/>
        <v>134</v>
      </c>
      <c r="G175" s="192" t="s">
        <v>366</v>
      </c>
      <c r="H175" s="189" t="s">
        <v>206</v>
      </c>
      <c r="I175" s="188" t="s">
        <v>206</v>
      </c>
      <c r="K175" s="186">
        <f t="shared" si="28"/>
        <v>1</v>
      </c>
      <c r="L175" s="186">
        <f>IF(K175=1,COUNTIF($K$9:$K175,"&gt;0"),"－")</f>
        <v>134</v>
      </c>
      <c r="M175" s="186" t="str">
        <f t="shared" si="27"/>
        <v/>
      </c>
    </row>
    <row r="176" spans="2:13" s="184" customFormat="1" x14ac:dyDescent="0.15">
      <c r="B176" s="547" t="s">
        <v>192</v>
      </c>
      <c r="C176" s="548"/>
      <c r="D176" s="548"/>
      <c r="E176" s="549"/>
      <c r="F176" s="543" t="s">
        <v>193</v>
      </c>
      <c r="G176" s="540" t="s">
        <v>194</v>
      </c>
      <c r="H176" s="542" t="s">
        <v>195</v>
      </c>
      <c r="I176" s="543"/>
    </row>
    <row r="177" spans="2:13" s="184" customFormat="1" x14ac:dyDescent="0.15">
      <c r="B177" s="550"/>
      <c r="C177" s="551"/>
      <c r="D177" s="551"/>
      <c r="E177" s="552"/>
      <c r="F177" s="543"/>
      <c r="G177" s="541"/>
      <c r="H177" s="185"/>
      <c r="I177" s="183" t="s">
        <v>196</v>
      </c>
    </row>
    <row r="178" spans="2:13" ht="33" x14ac:dyDescent="0.15">
      <c r="B178" s="204"/>
      <c r="C178" s="207"/>
      <c r="D178" s="207"/>
      <c r="E178" s="210" t="s">
        <v>251</v>
      </c>
      <c r="F178" s="188">
        <f t="shared" ref="F178:F194" si="32">L178</f>
        <v>135</v>
      </c>
      <c r="G178" s="192" t="s">
        <v>367</v>
      </c>
      <c r="H178" s="189" t="s">
        <v>206</v>
      </c>
      <c r="I178" s="188" t="s">
        <v>206</v>
      </c>
      <c r="K178" s="186">
        <f t="shared" si="28"/>
        <v>1</v>
      </c>
      <c r="L178" s="186">
        <f>IF(K178=1,COUNTIF($K$9:$K178,"&gt;0"),"－")</f>
        <v>135</v>
      </c>
      <c r="M178" s="186" t="str">
        <f t="shared" si="27"/>
        <v/>
      </c>
    </row>
    <row r="179" spans="2:13" x14ac:dyDescent="0.15">
      <c r="B179" s="204"/>
      <c r="C179" s="207"/>
      <c r="D179" s="207"/>
      <c r="E179" s="210" t="s">
        <v>251</v>
      </c>
      <c r="F179" s="188">
        <f t="shared" si="32"/>
        <v>136</v>
      </c>
      <c r="G179" s="192" t="s">
        <v>368</v>
      </c>
      <c r="H179" s="189" t="s">
        <v>206</v>
      </c>
      <c r="I179" s="188" t="s">
        <v>206</v>
      </c>
      <c r="K179" s="186">
        <f t="shared" si="28"/>
        <v>1</v>
      </c>
      <c r="L179" s="186">
        <f>IF(K179=1,COUNTIF($K$9:$K179,"&gt;0"),"－")</f>
        <v>136</v>
      </c>
      <c r="M179" s="186" t="str">
        <f t="shared" si="27"/>
        <v/>
      </c>
    </row>
    <row r="180" spans="2:13" x14ac:dyDescent="0.15">
      <c r="B180" s="204"/>
      <c r="C180" s="207"/>
      <c r="D180" s="207"/>
      <c r="E180" s="210" t="s">
        <v>251</v>
      </c>
      <c r="F180" s="188">
        <f t="shared" si="32"/>
        <v>137</v>
      </c>
      <c r="G180" s="192" t="s">
        <v>369</v>
      </c>
      <c r="H180" s="189" t="s">
        <v>206</v>
      </c>
      <c r="I180" s="188" t="s">
        <v>206</v>
      </c>
      <c r="K180" s="186">
        <f t="shared" si="28"/>
        <v>1</v>
      </c>
      <c r="L180" s="186">
        <f>IF(K180=1,COUNTIF($K$9:$K180,"&gt;0"),"－")</f>
        <v>137</v>
      </c>
      <c r="M180" s="186" t="str">
        <f t="shared" si="27"/>
        <v/>
      </c>
    </row>
    <row r="181" spans="2:13" x14ac:dyDescent="0.15">
      <c r="B181" s="204"/>
      <c r="C181" s="207"/>
      <c r="D181" s="207"/>
      <c r="E181" s="210" t="s">
        <v>251</v>
      </c>
      <c r="F181" s="188">
        <f t="shared" si="32"/>
        <v>138</v>
      </c>
      <c r="G181" s="192" t="s">
        <v>370</v>
      </c>
      <c r="H181" s="189" t="s">
        <v>206</v>
      </c>
      <c r="I181" s="188" t="s">
        <v>206</v>
      </c>
      <c r="K181" s="186">
        <f t="shared" si="28"/>
        <v>1</v>
      </c>
      <c r="L181" s="186">
        <f>IF(K181=1,COUNTIF($K$9:$K181,"&gt;0"),"－")</f>
        <v>138</v>
      </c>
      <c r="M181" s="186" t="str">
        <f t="shared" si="27"/>
        <v/>
      </c>
    </row>
    <row r="182" spans="2:13" x14ac:dyDescent="0.15">
      <c r="B182" s="204"/>
      <c r="C182" s="207"/>
      <c r="D182" s="207"/>
      <c r="E182" s="210" t="s">
        <v>251</v>
      </c>
      <c r="F182" s="188">
        <f t="shared" si="32"/>
        <v>139</v>
      </c>
      <c r="G182" s="192" t="s">
        <v>371</v>
      </c>
      <c r="H182" s="189" t="s">
        <v>206</v>
      </c>
      <c r="I182" s="188" t="s">
        <v>206</v>
      </c>
      <c r="K182" s="186">
        <f t="shared" si="28"/>
        <v>1</v>
      </c>
      <c r="L182" s="186">
        <f>IF(K182=1,COUNTIF($K$9:$K182,"&gt;0"),"－")</f>
        <v>139</v>
      </c>
      <c r="M182" s="186" t="str">
        <f t="shared" si="27"/>
        <v/>
      </c>
    </row>
    <row r="183" spans="2:13" x14ac:dyDescent="0.15">
      <c r="B183" s="204"/>
      <c r="C183" s="207"/>
      <c r="D183" s="207"/>
      <c r="E183" s="210" t="s">
        <v>251</v>
      </c>
      <c r="F183" s="188">
        <f t="shared" si="32"/>
        <v>140</v>
      </c>
      <c r="G183" s="192" t="s">
        <v>372</v>
      </c>
      <c r="H183" s="189" t="s">
        <v>206</v>
      </c>
      <c r="I183" s="188" t="s">
        <v>206</v>
      </c>
      <c r="K183" s="186">
        <f t="shared" si="28"/>
        <v>1</v>
      </c>
      <c r="L183" s="186">
        <f>IF(K183=1,COUNTIF($K$9:$K183,"&gt;0"),"－")</f>
        <v>140</v>
      </c>
      <c r="M183" s="186" t="str">
        <f t="shared" si="27"/>
        <v/>
      </c>
    </row>
    <row r="184" spans="2:13" ht="33" x14ac:dyDescent="0.15">
      <c r="B184" s="204"/>
      <c r="C184" s="207"/>
      <c r="D184" s="207"/>
      <c r="E184" s="210" t="s">
        <v>251</v>
      </c>
      <c r="F184" s="188">
        <f t="shared" si="32"/>
        <v>141</v>
      </c>
      <c r="G184" s="192" t="s">
        <v>373</v>
      </c>
      <c r="H184" s="189" t="s">
        <v>206</v>
      </c>
      <c r="I184" s="188" t="s">
        <v>206</v>
      </c>
      <c r="K184" s="186">
        <f t="shared" si="28"/>
        <v>1</v>
      </c>
      <c r="L184" s="186">
        <f>IF(K184=1,COUNTIF($K$9:$K184,"&gt;0"),"－")</f>
        <v>141</v>
      </c>
      <c r="M184" s="186" t="str">
        <f t="shared" si="27"/>
        <v/>
      </c>
    </row>
    <row r="185" spans="2:13" x14ac:dyDescent="0.15">
      <c r="B185" s="204"/>
      <c r="C185" s="207"/>
      <c r="D185" s="207"/>
      <c r="E185" s="210" t="s">
        <v>251</v>
      </c>
      <c r="F185" s="188">
        <f t="shared" si="32"/>
        <v>142</v>
      </c>
      <c r="G185" s="192" t="s">
        <v>374</v>
      </c>
      <c r="H185" s="189" t="s">
        <v>206</v>
      </c>
      <c r="I185" s="188" t="s">
        <v>206</v>
      </c>
      <c r="K185" s="186">
        <f t="shared" si="28"/>
        <v>1</v>
      </c>
      <c r="L185" s="186">
        <f>IF(K185=1,COUNTIF($K$9:$K185,"&gt;0"),"－")</f>
        <v>142</v>
      </c>
      <c r="M185" s="186" t="str">
        <f t="shared" si="27"/>
        <v/>
      </c>
    </row>
    <row r="186" spans="2:13" x14ac:dyDescent="0.15">
      <c r="B186" s="204"/>
      <c r="C186" s="207"/>
      <c r="D186" s="207"/>
      <c r="E186" s="210" t="s">
        <v>251</v>
      </c>
      <c r="F186" s="188">
        <f t="shared" si="32"/>
        <v>143</v>
      </c>
      <c r="G186" s="192" t="s">
        <v>375</v>
      </c>
      <c r="H186" s="189" t="s">
        <v>206</v>
      </c>
      <c r="I186" s="188" t="s">
        <v>206</v>
      </c>
      <c r="K186" s="186">
        <f t="shared" si="28"/>
        <v>1</v>
      </c>
      <c r="L186" s="186">
        <f>IF(K186=1,COUNTIF($K$9:$K186,"&gt;0"),"－")</f>
        <v>143</v>
      </c>
      <c r="M186" s="186" t="str">
        <f t="shared" si="27"/>
        <v/>
      </c>
    </row>
    <row r="187" spans="2:13" x14ac:dyDescent="0.15">
      <c r="B187" s="204"/>
      <c r="C187" s="207"/>
      <c r="D187" s="207"/>
      <c r="E187" s="210" t="s">
        <v>251</v>
      </c>
      <c r="F187" s="188">
        <f t="shared" si="32"/>
        <v>144</v>
      </c>
      <c r="G187" s="192" t="s">
        <v>376</v>
      </c>
      <c r="H187" s="189" t="s">
        <v>206</v>
      </c>
      <c r="I187" s="188" t="s">
        <v>206</v>
      </c>
      <c r="K187" s="186">
        <f t="shared" si="28"/>
        <v>1</v>
      </c>
      <c r="L187" s="186">
        <f>IF(K187=1,COUNTIF($K$9:$K187,"&gt;0"),"－")</f>
        <v>144</v>
      </c>
      <c r="M187" s="186" t="str">
        <f t="shared" si="27"/>
        <v/>
      </c>
    </row>
    <row r="188" spans="2:13" x14ac:dyDescent="0.15">
      <c r="B188" s="204"/>
      <c r="C188" s="207"/>
      <c r="D188" s="207"/>
      <c r="E188" s="210" t="s">
        <v>251</v>
      </c>
      <c r="F188" s="188">
        <f t="shared" si="32"/>
        <v>145</v>
      </c>
      <c r="G188" s="192" t="s">
        <v>377</v>
      </c>
      <c r="H188" s="189" t="s">
        <v>206</v>
      </c>
      <c r="I188" s="188" t="s">
        <v>206</v>
      </c>
      <c r="K188" s="186">
        <f t="shared" si="28"/>
        <v>1</v>
      </c>
      <c r="L188" s="186">
        <f>IF(K188=1,COUNTIF($K$9:$K188,"&gt;0"),"－")</f>
        <v>145</v>
      </c>
      <c r="M188" s="186" t="str">
        <f t="shared" si="27"/>
        <v/>
      </c>
    </row>
    <row r="189" spans="2:13" ht="33" x14ac:dyDescent="0.15">
      <c r="B189" s="204"/>
      <c r="C189" s="207"/>
      <c r="D189" s="207"/>
      <c r="E189" s="210" t="s">
        <v>251</v>
      </c>
      <c r="F189" s="188">
        <f t="shared" si="32"/>
        <v>146</v>
      </c>
      <c r="G189" s="192" t="s">
        <v>378</v>
      </c>
      <c r="H189" s="189" t="s">
        <v>206</v>
      </c>
      <c r="I189" s="188" t="s">
        <v>206</v>
      </c>
      <c r="K189" s="186">
        <f t="shared" si="28"/>
        <v>1</v>
      </c>
      <c r="L189" s="186">
        <f>IF(K189=1,COUNTIF($K$9:$K189,"&gt;0"),"－")</f>
        <v>146</v>
      </c>
      <c r="M189" s="186" t="str">
        <f t="shared" si="27"/>
        <v/>
      </c>
    </row>
    <row r="190" spans="2:13" x14ac:dyDescent="0.15">
      <c r="B190" s="204"/>
      <c r="C190" s="207"/>
      <c r="D190" s="207"/>
      <c r="E190" s="210" t="s">
        <v>251</v>
      </c>
      <c r="F190" s="188">
        <f t="shared" si="32"/>
        <v>147</v>
      </c>
      <c r="G190" s="192" t="s">
        <v>379</v>
      </c>
      <c r="H190" s="189" t="s">
        <v>206</v>
      </c>
      <c r="I190" s="188" t="s">
        <v>206</v>
      </c>
      <c r="K190" s="186">
        <f t="shared" si="28"/>
        <v>1</v>
      </c>
      <c r="L190" s="186">
        <f>IF(K190=1,COUNTIF($K$9:$K190,"&gt;0"),"－")</f>
        <v>147</v>
      </c>
      <c r="M190" s="186" t="str">
        <f t="shared" si="27"/>
        <v/>
      </c>
    </row>
    <row r="191" spans="2:13" x14ac:dyDescent="0.15">
      <c r="B191" s="204"/>
      <c r="C191" s="207"/>
      <c r="D191" s="207"/>
      <c r="E191" s="210" t="s">
        <v>251</v>
      </c>
      <c r="F191" s="188">
        <f t="shared" si="32"/>
        <v>148</v>
      </c>
      <c r="G191" s="192" t="s">
        <v>380</v>
      </c>
      <c r="H191" s="189" t="s">
        <v>206</v>
      </c>
      <c r="I191" s="188" t="s">
        <v>206</v>
      </c>
      <c r="K191" s="186">
        <f t="shared" si="28"/>
        <v>1</v>
      </c>
      <c r="L191" s="186">
        <f>IF(K191=1,COUNTIF($K$9:$K191,"&gt;0"),"－")</f>
        <v>148</v>
      </c>
      <c r="M191" s="186" t="str">
        <f t="shared" si="27"/>
        <v/>
      </c>
    </row>
    <row r="192" spans="2:13" ht="66" x14ac:dyDescent="0.15">
      <c r="B192" s="204"/>
      <c r="C192" s="207"/>
      <c r="D192" s="207"/>
      <c r="E192" s="210" t="s">
        <v>251</v>
      </c>
      <c r="F192" s="188">
        <f t="shared" si="32"/>
        <v>149</v>
      </c>
      <c r="G192" s="192" t="s">
        <v>381</v>
      </c>
      <c r="H192" s="189" t="s">
        <v>206</v>
      </c>
      <c r="I192" s="188" t="s">
        <v>206</v>
      </c>
      <c r="K192" s="186">
        <f t="shared" si="28"/>
        <v>1</v>
      </c>
      <c r="L192" s="186">
        <f>IF(K192=1,COUNTIF($K$9:$K192,"&gt;0"),"－")</f>
        <v>149</v>
      </c>
      <c r="M192" s="186" t="str">
        <f t="shared" si="27"/>
        <v/>
      </c>
    </row>
    <row r="193" spans="2:13" x14ac:dyDescent="0.15">
      <c r="B193" s="204"/>
      <c r="C193" s="207"/>
      <c r="D193" s="207"/>
      <c r="E193" s="210" t="s">
        <v>251</v>
      </c>
      <c r="F193" s="188">
        <f t="shared" si="32"/>
        <v>150</v>
      </c>
      <c r="G193" s="192" t="s">
        <v>382</v>
      </c>
      <c r="H193" s="189" t="s">
        <v>206</v>
      </c>
      <c r="I193" s="188" t="s">
        <v>206</v>
      </c>
      <c r="K193" s="186">
        <f t="shared" si="28"/>
        <v>1</v>
      </c>
      <c r="L193" s="186">
        <f>IF(K193=1,COUNTIF($K$9:$K193,"&gt;0"),"－")</f>
        <v>150</v>
      </c>
      <c r="M193" s="186" t="str">
        <f t="shared" si="27"/>
        <v/>
      </c>
    </row>
    <row r="194" spans="2:13" x14ac:dyDescent="0.15">
      <c r="B194" s="204"/>
      <c r="C194" s="207"/>
      <c r="D194" s="207"/>
      <c r="E194" s="215" t="s">
        <v>251</v>
      </c>
      <c r="F194" s="188">
        <f t="shared" si="32"/>
        <v>151</v>
      </c>
      <c r="G194" s="192" t="s">
        <v>383</v>
      </c>
      <c r="H194" s="189" t="s">
        <v>206</v>
      </c>
      <c r="I194" s="188" t="s">
        <v>206</v>
      </c>
      <c r="K194" s="186">
        <f t="shared" si="28"/>
        <v>1</v>
      </c>
      <c r="L194" s="186">
        <f>IF(K194=1,COUNTIF($K$9:$K194,"&gt;0"),"－")</f>
        <v>151</v>
      </c>
      <c r="M194" s="186" t="str">
        <f t="shared" si="27"/>
        <v/>
      </c>
    </row>
    <row r="195" spans="2:13" ht="17.25" x14ac:dyDescent="0.15">
      <c r="B195" s="204"/>
      <c r="C195" s="565" t="s">
        <v>384</v>
      </c>
      <c r="D195" s="566"/>
      <c r="E195" s="567"/>
      <c r="F195" s="218" t="s">
        <v>200</v>
      </c>
      <c r="G195" s="189" t="s">
        <v>203</v>
      </c>
      <c r="H195" s="189" t="s">
        <v>200</v>
      </c>
      <c r="I195" s="188" t="s">
        <v>200</v>
      </c>
      <c r="K195" s="186" t="str">
        <f t="shared" si="28"/>
        <v>－</v>
      </c>
      <c r="L195" s="186" t="str">
        <f>IF(K195=1,COUNTIF($K$9:$K195,"&gt;0"),"－")</f>
        <v>－</v>
      </c>
      <c r="M195" s="186" t="str">
        <f t="shared" si="27"/>
        <v>－</v>
      </c>
    </row>
    <row r="196" spans="2:13" x14ac:dyDescent="0.15">
      <c r="B196" s="204"/>
      <c r="C196" s="214"/>
      <c r="D196" s="207"/>
      <c r="E196" s="210" t="s">
        <v>251</v>
      </c>
      <c r="F196" s="188">
        <f t="shared" ref="F196" si="33">L196</f>
        <v>152</v>
      </c>
      <c r="G196" s="192" t="s">
        <v>385</v>
      </c>
      <c r="H196" s="189" t="s">
        <v>206</v>
      </c>
      <c r="I196" s="188" t="s">
        <v>206</v>
      </c>
      <c r="K196" s="186">
        <f t="shared" si="28"/>
        <v>1</v>
      </c>
      <c r="L196" s="186">
        <f>IF(K196=1,COUNTIF($K$9:$K196,"&gt;0"),"－")</f>
        <v>152</v>
      </c>
      <c r="M196" s="186" t="str">
        <f t="shared" si="27"/>
        <v/>
      </c>
    </row>
    <row r="197" spans="2:13" x14ac:dyDescent="0.15">
      <c r="B197" s="204"/>
      <c r="C197" s="214"/>
      <c r="D197" s="554" t="s">
        <v>386</v>
      </c>
      <c r="E197" s="556"/>
      <c r="F197" s="218" t="s">
        <v>200</v>
      </c>
      <c r="G197" s="189" t="s">
        <v>203</v>
      </c>
      <c r="H197" s="189" t="s">
        <v>200</v>
      </c>
      <c r="I197" s="188" t="s">
        <v>200</v>
      </c>
      <c r="K197" s="186" t="str">
        <f t="shared" si="28"/>
        <v>－</v>
      </c>
      <c r="L197" s="186" t="str">
        <f>IF(K197=1,COUNTIF($K$9:$K197,"&gt;0"),"－")</f>
        <v>－</v>
      </c>
      <c r="M197" s="186" t="str">
        <f t="shared" si="27"/>
        <v>－</v>
      </c>
    </row>
    <row r="198" spans="2:13" x14ac:dyDescent="0.15">
      <c r="B198" s="204"/>
      <c r="C198" s="207"/>
      <c r="D198" s="207"/>
      <c r="E198" s="210" t="s">
        <v>251</v>
      </c>
      <c r="F198" s="188">
        <f t="shared" ref="F198:F212" si="34">L198</f>
        <v>153</v>
      </c>
      <c r="G198" s="192" t="s">
        <v>387</v>
      </c>
      <c r="H198" s="189" t="s">
        <v>206</v>
      </c>
      <c r="I198" s="188" t="s">
        <v>206</v>
      </c>
      <c r="K198" s="186">
        <f t="shared" si="28"/>
        <v>1</v>
      </c>
      <c r="L198" s="186">
        <f>IF(K198=1,COUNTIF($K$9:$K198,"&gt;0"),"－")</f>
        <v>153</v>
      </c>
      <c r="M198" s="186" t="str">
        <f t="shared" si="27"/>
        <v/>
      </c>
    </row>
    <row r="199" spans="2:13" x14ac:dyDescent="0.15">
      <c r="B199" s="204"/>
      <c r="C199" s="207"/>
      <c r="D199" s="207"/>
      <c r="E199" s="210" t="s">
        <v>251</v>
      </c>
      <c r="F199" s="188">
        <f t="shared" si="34"/>
        <v>154</v>
      </c>
      <c r="G199" s="192" t="s">
        <v>388</v>
      </c>
      <c r="H199" s="189" t="s">
        <v>206</v>
      </c>
      <c r="I199" s="188" t="s">
        <v>206</v>
      </c>
      <c r="K199" s="186">
        <f t="shared" si="28"/>
        <v>1</v>
      </c>
      <c r="L199" s="186">
        <f>IF(K199=1,COUNTIF($K$9:$K199,"&gt;0"),"－")</f>
        <v>154</v>
      </c>
      <c r="M199" s="186" t="str">
        <f t="shared" si="27"/>
        <v/>
      </c>
    </row>
    <row r="200" spans="2:13" x14ac:dyDescent="0.15">
      <c r="B200" s="204"/>
      <c r="C200" s="207"/>
      <c r="D200" s="207"/>
      <c r="E200" s="210" t="s">
        <v>251</v>
      </c>
      <c r="F200" s="188">
        <f t="shared" si="34"/>
        <v>155</v>
      </c>
      <c r="G200" s="192" t="s">
        <v>389</v>
      </c>
      <c r="H200" s="189" t="s">
        <v>206</v>
      </c>
      <c r="I200" s="188" t="s">
        <v>206</v>
      </c>
      <c r="K200" s="186">
        <f t="shared" si="28"/>
        <v>1</v>
      </c>
      <c r="L200" s="186">
        <f>IF(K200=1,COUNTIF($K$9:$K200,"&gt;0"),"－")</f>
        <v>155</v>
      </c>
      <c r="M200" s="186" t="str">
        <f t="shared" si="27"/>
        <v/>
      </c>
    </row>
    <row r="201" spans="2:13" x14ac:dyDescent="0.15">
      <c r="B201" s="204"/>
      <c r="C201" s="207"/>
      <c r="D201" s="207"/>
      <c r="E201" s="210" t="s">
        <v>251</v>
      </c>
      <c r="F201" s="188">
        <f t="shared" si="34"/>
        <v>156</v>
      </c>
      <c r="G201" s="192" t="s">
        <v>390</v>
      </c>
      <c r="H201" s="189" t="s">
        <v>206</v>
      </c>
      <c r="I201" s="188" t="s">
        <v>206</v>
      </c>
      <c r="K201" s="186">
        <f t="shared" si="28"/>
        <v>1</v>
      </c>
      <c r="L201" s="186">
        <f>IF(K201=1,COUNTIF($K$9:$K201,"&gt;0"),"－")</f>
        <v>156</v>
      </c>
      <c r="M201" s="186" t="str">
        <f t="shared" si="27"/>
        <v/>
      </c>
    </row>
    <row r="202" spans="2:13" x14ac:dyDescent="0.15">
      <c r="B202" s="204"/>
      <c r="C202" s="207"/>
      <c r="D202" s="207"/>
      <c r="E202" s="210" t="s">
        <v>251</v>
      </c>
      <c r="F202" s="188">
        <f t="shared" si="34"/>
        <v>157</v>
      </c>
      <c r="G202" s="192" t="s">
        <v>391</v>
      </c>
      <c r="H202" s="189" t="s">
        <v>206</v>
      </c>
      <c r="I202" s="188" t="s">
        <v>206</v>
      </c>
      <c r="K202" s="186">
        <f t="shared" si="28"/>
        <v>1</v>
      </c>
      <c r="L202" s="186">
        <f>IF(K202=1,COUNTIF($K$9:$K202,"&gt;0"),"－")</f>
        <v>157</v>
      </c>
      <c r="M202" s="186" t="str">
        <f t="shared" si="27"/>
        <v/>
      </c>
    </row>
    <row r="203" spans="2:13" x14ac:dyDescent="0.15">
      <c r="B203" s="204"/>
      <c r="C203" s="207"/>
      <c r="D203" s="207"/>
      <c r="E203" s="210" t="s">
        <v>251</v>
      </c>
      <c r="F203" s="188">
        <f t="shared" si="34"/>
        <v>158</v>
      </c>
      <c r="G203" s="192" t="s">
        <v>392</v>
      </c>
      <c r="H203" s="189" t="s">
        <v>206</v>
      </c>
      <c r="I203" s="188" t="s">
        <v>206</v>
      </c>
      <c r="K203" s="186">
        <f t="shared" si="28"/>
        <v>1</v>
      </c>
      <c r="L203" s="186">
        <f>IF(K203=1,COUNTIF($K$9:$K203,"&gt;0"),"－")</f>
        <v>158</v>
      </c>
      <c r="M203" s="186" t="str">
        <f t="shared" si="27"/>
        <v/>
      </c>
    </row>
    <row r="204" spans="2:13" x14ac:dyDescent="0.15">
      <c r="B204" s="204"/>
      <c r="C204" s="207"/>
      <c r="D204" s="207"/>
      <c r="E204" s="210" t="s">
        <v>251</v>
      </c>
      <c r="F204" s="188">
        <f t="shared" si="34"/>
        <v>159</v>
      </c>
      <c r="G204" s="192" t="s">
        <v>393</v>
      </c>
      <c r="H204" s="189" t="s">
        <v>206</v>
      </c>
      <c r="I204" s="188" t="s">
        <v>206</v>
      </c>
      <c r="K204" s="186">
        <f t="shared" si="28"/>
        <v>1</v>
      </c>
      <c r="L204" s="186">
        <f>IF(K204=1,COUNTIF($K$9:$K204,"&gt;0"),"－")</f>
        <v>159</v>
      </c>
      <c r="M204" s="186" t="str">
        <f t="shared" si="27"/>
        <v/>
      </c>
    </row>
    <row r="205" spans="2:13" x14ac:dyDescent="0.15">
      <c r="B205" s="204"/>
      <c r="C205" s="207"/>
      <c r="D205" s="207"/>
      <c r="E205" s="210" t="s">
        <v>251</v>
      </c>
      <c r="F205" s="188">
        <f t="shared" si="34"/>
        <v>160</v>
      </c>
      <c r="G205" s="192" t="s">
        <v>394</v>
      </c>
      <c r="H205" s="189" t="s">
        <v>206</v>
      </c>
      <c r="I205" s="188" t="s">
        <v>206</v>
      </c>
      <c r="K205" s="186">
        <f t="shared" si="28"/>
        <v>1</v>
      </c>
      <c r="L205" s="186">
        <f>IF(K205=1,COUNTIF($K$9:$K205,"&gt;0"),"－")</f>
        <v>160</v>
      </c>
      <c r="M205" s="186" t="str">
        <f t="shared" si="27"/>
        <v/>
      </c>
    </row>
    <row r="206" spans="2:13" x14ac:dyDescent="0.15">
      <c r="B206" s="204"/>
      <c r="C206" s="207"/>
      <c r="D206" s="207"/>
      <c r="E206" s="210" t="s">
        <v>251</v>
      </c>
      <c r="F206" s="188">
        <f t="shared" si="34"/>
        <v>161</v>
      </c>
      <c r="G206" s="192" t="s">
        <v>395</v>
      </c>
      <c r="H206" s="189" t="s">
        <v>206</v>
      </c>
      <c r="I206" s="188" t="s">
        <v>206</v>
      </c>
      <c r="K206" s="186">
        <f t="shared" si="28"/>
        <v>1</v>
      </c>
      <c r="L206" s="186">
        <f>IF(K206=1,COUNTIF($K$9:$K206,"&gt;0"),"－")</f>
        <v>161</v>
      </c>
      <c r="M206" s="186" t="str">
        <f t="shared" si="27"/>
        <v/>
      </c>
    </row>
    <row r="207" spans="2:13" x14ac:dyDescent="0.15">
      <c r="B207" s="204"/>
      <c r="C207" s="207"/>
      <c r="D207" s="207"/>
      <c r="E207" s="210" t="s">
        <v>251</v>
      </c>
      <c r="F207" s="188">
        <f t="shared" si="34"/>
        <v>162</v>
      </c>
      <c r="G207" s="192" t="s">
        <v>396</v>
      </c>
      <c r="H207" s="189" t="s">
        <v>206</v>
      </c>
      <c r="I207" s="188" t="s">
        <v>206</v>
      </c>
      <c r="K207" s="186">
        <f t="shared" si="28"/>
        <v>1</v>
      </c>
      <c r="L207" s="186">
        <f>IF(K207=1,COUNTIF($K$9:$K207,"&gt;0"),"－")</f>
        <v>162</v>
      </c>
      <c r="M207" s="186" t="str">
        <f t="shared" si="27"/>
        <v/>
      </c>
    </row>
    <row r="208" spans="2:13" x14ac:dyDescent="0.15">
      <c r="B208" s="204"/>
      <c r="C208" s="207"/>
      <c r="D208" s="207"/>
      <c r="E208" s="210" t="s">
        <v>251</v>
      </c>
      <c r="F208" s="188">
        <f t="shared" si="34"/>
        <v>163</v>
      </c>
      <c r="G208" s="192" t="s">
        <v>397</v>
      </c>
      <c r="H208" s="189" t="s">
        <v>206</v>
      </c>
      <c r="I208" s="188" t="s">
        <v>206</v>
      </c>
      <c r="K208" s="186">
        <f t="shared" si="28"/>
        <v>1</v>
      </c>
      <c r="L208" s="186">
        <f>IF(K208=1,COUNTIF($K$9:$K208,"&gt;0"),"－")</f>
        <v>163</v>
      </c>
      <c r="M208" s="186" t="str">
        <f t="shared" si="27"/>
        <v/>
      </c>
    </row>
    <row r="209" spans="2:13" x14ac:dyDescent="0.15">
      <c r="B209" s="204"/>
      <c r="C209" s="207"/>
      <c r="D209" s="207"/>
      <c r="E209" s="210" t="s">
        <v>251</v>
      </c>
      <c r="F209" s="188">
        <f t="shared" si="34"/>
        <v>164</v>
      </c>
      <c r="G209" s="192" t="s">
        <v>398</v>
      </c>
      <c r="H209" s="189" t="s">
        <v>206</v>
      </c>
      <c r="I209" s="188" t="s">
        <v>206</v>
      </c>
      <c r="K209" s="186">
        <f t="shared" si="28"/>
        <v>1</v>
      </c>
      <c r="L209" s="186">
        <f>IF(K209=1,COUNTIF($K$9:$K209,"&gt;0"),"－")</f>
        <v>164</v>
      </c>
      <c r="M209" s="186" t="str">
        <f t="shared" ref="M209:M276" si="35">IF(OR(G209="",G209="－"),"－","")</f>
        <v/>
      </c>
    </row>
    <row r="210" spans="2:13" x14ac:dyDescent="0.15">
      <c r="B210" s="204"/>
      <c r="C210" s="207"/>
      <c r="D210" s="207"/>
      <c r="E210" s="210" t="s">
        <v>251</v>
      </c>
      <c r="F210" s="188">
        <f t="shared" si="34"/>
        <v>165</v>
      </c>
      <c r="G210" s="192" t="s">
        <v>399</v>
      </c>
      <c r="H210" s="189" t="s">
        <v>206</v>
      </c>
      <c r="I210" s="188" t="s">
        <v>206</v>
      </c>
      <c r="K210" s="186">
        <f t="shared" si="28"/>
        <v>1</v>
      </c>
      <c r="L210" s="186">
        <f>IF(K210=1,COUNTIF($K$9:$K210,"&gt;0"),"－")</f>
        <v>165</v>
      </c>
      <c r="M210" s="186" t="str">
        <f t="shared" si="35"/>
        <v/>
      </c>
    </row>
    <row r="211" spans="2:13" x14ac:dyDescent="0.15">
      <c r="B211" s="204"/>
      <c r="C211" s="207"/>
      <c r="D211" s="207"/>
      <c r="E211" s="210" t="s">
        <v>251</v>
      </c>
      <c r="F211" s="188">
        <f t="shared" si="34"/>
        <v>166</v>
      </c>
      <c r="G211" s="192" t="s">
        <v>400</v>
      </c>
      <c r="H211" s="189" t="s">
        <v>206</v>
      </c>
      <c r="I211" s="188" t="s">
        <v>206</v>
      </c>
      <c r="K211" s="186">
        <f t="shared" si="28"/>
        <v>1</v>
      </c>
      <c r="L211" s="186">
        <f>IF(K211=1,COUNTIF($K$9:$K211,"&gt;0"),"－")</f>
        <v>166</v>
      </c>
      <c r="M211" s="186" t="str">
        <f t="shared" si="35"/>
        <v/>
      </c>
    </row>
    <row r="212" spans="2:13" x14ac:dyDescent="0.15">
      <c r="B212" s="204"/>
      <c r="C212" s="207"/>
      <c r="D212" s="207"/>
      <c r="E212" s="210" t="s">
        <v>251</v>
      </c>
      <c r="F212" s="188">
        <f t="shared" si="34"/>
        <v>167</v>
      </c>
      <c r="G212" s="192" t="s">
        <v>401</v>
      </c>
      <c r="H212" s="189" t="s">
        <v>206</v>
      </c>
      <c r="I212" s="188" t="s">
        <v>206</v>
      </c>
      <c r="K212" s="186">
        <f t="shared" ref="K212:K279" si="36">IF(OR(G212="",G212="－"),"－",1)</f>
        <v>1</v>
      </c>
      <c r="L212" s="186">
        <f>IF(K212=1,COUNTIF($K$9:$K212,"&gt;0"),"－")</f>
        <v>167</v>
      </c>
      <c r="M212" s="186" t="str">
        <f t="shared" si="35"/>
        <v/>
      </c>
    </row>
    <row r="213" spans="2:13" s="184" customFormat="1" x14ac:dyDescent="0.15">
      <c r="B213" s="547" t="s">
        <v>192</v>
      </c>
      <c r="C213" s="548"/>
      <c r="D213" s="548"/>
      <c r="E213" s="549"/>
      <c r="F213" s="543" t="s">
        <v>193</v>
      </c>
      <c r="G213" s="540" t="s">
        <v>194</v>
      </c>
      <c r="H213" s="542" t="s">
        <v>195</v>
      </c>
      <c r="I213" s="543"/>
    </row>
    <row r="214" spans="2:13" s="184" customFormat="1" x14ac:dyDescent="0.15">
      <c r="B214" s="550"/>
      <c r="C214" s="551"/>
      <c r="D214" s="551"/>
      <c r="E214" s="552"/>
      <c r="F214" s="543"/>
      <c r="G214" s="541"/>
      <c r="H214" s="185"/>
      <c r="I214" s="183" t="s">
        <v>196</v>
      </c>
    </row>
    <row r="215" spans="2:13" x14ac:dyDescent="0.15">
      <c r="B215" s="204"/>
      <c r="C215" s="207"/>
      <c r="D215" s="554" t="s">
        <v>402</v>
      </c>
      <c r="E215" s="556"/>
      <c r="F215" s="188" t="s">
        <v>200</v>
      </c>
      <c r="G215" s="189" t="s">
        <v>203</v>
      </c>
      <c r="H215" s="189" t="s">
        <v>200</v>
      </c>
      <c r="I215" s="188" t="s">
        <v>200</v>
      </c>
      <c r="K215" s="186" t="str">
        <f t="shared" si="36"/>
        <v>－</v>
      </c>
      <c r="L215" s="186" t="str">
        <f>IF(K215=1,COUNTIF($K$9:$K215,"&gt;0"),"－")</f>
        <v>－</v>
      </c>
      <c r="M215" s="186" t="str">
        <f t="shared" si="35"/>
        <v>－</v>
      </c>
    </row>
    <row r="216" spans="2:13" x14ac:dyDescent="0.15">
      <c r="B216" s="204"/>
      <c r="C216" s="207"/>
      <c r="D216" s="207"/>
      <c r="E216" s="219" t="s">
        <v>403</v>
      </c>
      <c r="F216" s="188">
        <f t="shared" ref="F216:F221" si="37">L216</f>
        <v>168</v>
      </c>
      <c r="G216" s="192" t="s">
        <v>404</v>
      </c>
      <c r="H216" s="189" t="s">
        <v>206</v>
      </c>
      <c r="I216" s="188" t="s">
        <v>206</v>
      </c>
      <c r="K216" s="186">
        <f t="shared" si="36"/>
        <v>1</v>
      </c>
      <c r="L216" s="186">
        <f>IF(K216=1,COUNTIF($K$9:$K216,"&gt;0"),"－")</f>
        <v>168</v>
      </c>
      <c r="M216" s="186" t="str">
        <f t="shared" si="35"/>
        <v/>
      </c>
    </row>
    <row r="217" spans="2:13" x14ac:dyDescent="0.15">
      <c r="B217" s="204"/>
      <c r="C217" s="207"/>
      <c r="D217" s="207"/>
      <c r="E217" s="210" t="s">
        <v>251</v>
      </c>
      <c r="F217" s="188">
        <f t="shared" si="37"/>
        <v>169</v>
      </c>
      <c r="G217" s="192" t="s">
        <v>405</v>
      </c>
      <c r="H217" s="189" t="s">
        <v>206</v>
      </c>
      <c r="I217" s="188" t="s">
        <v>206</v>
      </c>
      <c r="K217" s="186">
        <f t="shared" si="36"/>
        <v>1</v>
      </c>
      <c r="L217" s="186">
        <f>IF(K217=1,COUNTIF($K$9:$K217,"&gt;0"),"－")</f>
        <v>169</v>
      </c>
      <c r="M217" s="186" t="str">
        <f t="shared" si="35"/>
        <v/>
      </c>
    </row>
    <row r="218" spans="2:13" x14ac:dyDescent="0.15">
      <c r="B218" s="204"/>
      <c r="C218" s="207"/>
      <c r="D218" s="207"/>
      <c r="E218" s="210" t="s">
        <v>251</v>
      </c>
      <c r="F218" s="188">
        <f t="shared" si="37"/>
        <v>170</v>
      </c>
      <c r="G218" s="192" t="s">
        <v>406</v>
      </c>
      <c r="H218" s="189" t="s">
        <v>206</v>
      </c>
      <c r="I218" s="188" t="s">
        <v>206</v>
      </c>
      <c r="K218" s="186">
        <f t="shared" si="36"/>
        <v>1</v>
      </c>
      <c r="L218" s="186">
        <f>IF(K218=1,COUNTIF($K$9:$K218,"&gt;0"),"－")</f>
        <v>170</v>
      </c>
      <c r="M218" s="186" t="str">
        <f t="shared" si="35"/>
        <v/>
      </c>
    </row>
    <row r="219" spans="2:13" x14ac:dyDescent="0.15">
      <c r="B219" s="204"/>
      <c r="C219" s="207"/>
      <c r="D219" s="207"/>
      <c r="E219" s="210" t="s">
        <v>251</v>
      </c>
      <c r="F219" s="188">
        <f t="shared" si="37"/>
        <v>171</v>
      </c>
      <c r="G219" s="192" t="s">
        <v>407</v>
      </c>
      <c r="H219" s="189" t="s">
        <v>206</v>
      </c>
      <c r="I219" s="188" t="s">
        <v>206</v>
      </c>
      <c r="K219" s="186">
        <f t="shared" si="36"/>
        <v>1</v>
      </c>
      <c r="L219" s="186">
        <f>IF(K219=1,COUNTIF($K$9:$K219,"&gt;0"),"－")</f>
        <v>171</v>
      </c>
      <c r="M219" s="186" t="str">
        <f t="shared" si="35"/>
        <v/>
      </c>
    </row>
    <row r="220" spans="2:13" x14ac:dyDescent="0.15">
      <c r="B220" s="204"/>
      <c r="C220" s="207"/>
      <c r="D220" s="207"/>
      <c r="E220" s="210" t="s">
        <v>251</v>
      </c>
      <c r="F220" s="188">
        <f t="shared" si="37"/>
        <v>172</v>
      </c>
      <c r="G220" s="192" t="s">
        <v>396</v>
      </c>
      <c r="H220" s="189" t="s">
        <v>206</v>
      </c>
      <c r="I220" s="188" t="s">
        <v>206</v>
      </c>
      <c r="K220" s="186">
        <f t="shared" si="36"/>
        <v>1</v>
      </c>
      <c r="L220" s="186">
        <f>IF(K220=1,COUNTIF($K$9:$K220,"&gt;0"),"－")</f>
        <v>172</v>
      </c>
      <c r="M220" s="186" t="str">
        <f t="shared" si="35"/>
        <v/>
      </c>
    </row>
    <row r="221" spans="2:13" x14ac:dyDescent="0.15">
      <c r="B221" s="204"/>
      <c r="C221" s="207"/>
      <c r="D221" s="208"/>
      <c r="E221" s="210" t="s">
        <v>251</v>
      </c>
      <c r="F221" s="188">
        <f t="shared" si="37"/>
        <v>173</v>
      </c>
      <c r="G221" s="192" t="s">
        <v>408</v>
      </c>
      <c r="H221" s="189" t="s">
        <v>206</v>
      </c>
      <c r="I221" s="188" t="s">
        <v>206</v>
      </c>
      <c r="K221" s="186">
        <f t="shared" si="36"/>
        <v>1</v>
      </c>
      <c r="L221" s="186">
        <f>IF(K221=1,COUNTIF($K$9:$K221,"&gt;0"),"－")</f>
        <v>173</v>
      </c>
      <c r="M221" s="186" t="str">
        <f t="shared" si="35"/>
        <v/>
      </c>
    </row>
    <row r="222" spans="2:13" x14ac:dyDescent="0.15">
      <c r="B222" s="204"/>
      <c r="C222" s="554" t="s">
        <v>409</v>
      </c>
      <c r="D222" s="555"/>
      <c r="E222" s="556"/>
      <c r="F222" s="188" t="s">
        <v>200</v>
      </c>
      <c r="G222" s="189" t="s">
        <v>203</v>
      </c>
      <c r="H222" s="189" t="s">
        <v>200</v>
      </c>
      <c r="I222" s="188" t="s">
        <v>200</v>
      </c>
      <c r="K222" s="186" t="str">
        <f t="shared" si="36"/>
        <v>－</v>
      </c>
      <c r="L222" s="186" t="str">
        <f>IF(K222=1,COUNTIF($K$9:$K222,"&gt;0"),"－")</f>
        <v>－</v>
      </c>
      <c r="M222" s="186" t="str">
        <f t="shared" si="35"/>
        <v>－</v>
      </c>
    </row>
    <row r="223" spans="2:13" x14ac:dyDescent="0.15">
      <c r="B223" s="204"/>
      <c r="C223" s="207"/>
      <c r="D223" s="554" t="s">
        <v>410</v>
      </c>
      <c r="E223" s="556"/>
      <c r="F223" s="188" t="s">
        <v>200</v>
      </c>
      <c r="G223" s="189" t="s">
        <v>203</v>
      </c>
      <c r="H223" s="189" t="s">
        <v>200</v>
      </c>
      <c r="I223" s="188" t="s">
        <v>200</v>
      </c>
      <c r="K223" s="186" t="str">
        <f t="shared" si="36"/>
        <v>－</v>
      </c>
      <c r="L223" s="186" t="str">
        <f>IF(K223=1,COUNTIF($K$9:$K223,"&gt;0"),"－")</f>
        <v>－</v>
      </c>
      <c r="M223" s="186" t="str">
        <f t="shared" si="35"/>
        <v>－</v>
      </c>
    </row>
    <row r="224" spans="2:13" ht="49.5" x14ac:dyDescent="0.15">
      <c r="B224" s="204"/>
      <c r="C224" s="207"/>
      <c r="D224" s="207"/>
      <c r="E224" s="220" t="s">
        <v>411</v>
      </c>
      <c r="F224" s="188">
        <f t="shared" ref="F224" si="38">L224</f>
        <v>174</v>
      </c>
      <c r="G224" s="192" t="s">
        <v>412</v>
      </c>
      <c r="H224" s="189" t="s">
        <v>206</v>
      </c>
      <c r="I224" s="188" t="s">
        <v>206</v>
      </c>
      <c r="K224" s="186">
        <f t="shared" si="36"/>
        <v>1</v>
      </c>
      <c r="L224" s="186">
        <f>IF(K224=1,COUNTIF($K$9:$K224,"&gt;0"),"－")</f>
        <v>174</v>
      </c>
      <c r="M224" s="186" t="str">
        <f t="shared" si="35"/>
        <v/>
      </c>
    </row>
    <row r="225" spans="2:13" x14ac:dyDescent="0.15">
      <c r="B225" s="204"/>
      <c r="C225" s="207"/>
      <c r="D225" s="554" t="s">
        <v>413</v>
      </c>
      <c r="E225" s="556"/>
      <c r="F225" s="188" t="s">
        <v>200</v>
      </c>
      <c r="G225" s="189" t="s">
        <v>203</v>
      </c>
      <c r="H225" s="189" t="s">
        <v>200</v>
      </c>
      <c r="I225" s="188" t="s">
        <v>200</v>
      </c>
      <c r="K225" s="186" t="str">
        <f t="shared" si="36"/>
        <v>－</v>
      </c>
      <c r="L225" s="186" t="str">
        <f>IF(K225=1,COUNTIF($K$9:$K225,"&gt;0"),"－")</f>
        <v>－</v>
      </c>
      <c r="M225" s="186" t="str">
        <f t="shared" si="35"/>
        <v>－</v>
      </c>
    </row>
    <row r="226" spans="2:13" x14ac:dyDescent="0.15">
      <c r="B226" s="204"/>
      <c r="C226" s="207"/>
      <c r="D226" s="207"/>
      <c r="E226" s="220" t="s">
        <v>411</v>
      </c>
      <c r="F226" s="188">
        <f t="shared" ref="F226:F229" si="39">L226</f>
        <v>175</v>
      </c>
      <c r="G226" s="192" t="s">
        <v>414</v>
      </c>
      <c r="H226" s="189" t="s">
        <v>206</v>
      </c>
      <c r="I226" s="188" t="s">
        <v>206</v>
      </c>
      <c r="K226" s="186">
        <f t="shared" si="36"/>
        <v>1</v>
      </c>
      <c r="L226" s="186">
        <f>IF(K226=1,COUNTIF($K$9:$K226,"&gt;0"),"－")</f>
        <v>175</v>
      </c>
      <c r="M226" s="186" t="str">
        <f t="shared" si="35"/>
        <v/>
      </c>
    </row>
    <row r="227" spans="2:13" ht="33" x14ac:dyDescent="0.15">
      <c r="B227" s="204"/>
      <c r="C227" s="207"/>
      <c r="D227" s="207"/>
      <c r="E227" s="220" t="s">
        <v>251</v>
      </c>
      <c r="F227" s="188">
        <f t="shared" si="39"/>
        <v>176</v>
      </c>
      <c r="G227" s="192" t="s">
        <v>415</v>
      </c>
      <c r="H227" s="189" t="s">
        <v>206</v>
      </c>
      <c r="I227" s="188" t="s">
        <v>206</v>
      </c>
      <c r="K227" s="186">
        <f t="shared" si="36"/>
        <v>1</v>
      </c>
      <c r="L227" s="186">
        <f>IF(K227=1,COUNTIF($K$9:$K227,"&gt;0"),"－")</f>
        <v>176</v>
      </c>
      <c r="M227" s="186" t="str">
        <f t="shared" si="35"/>
        <v/>
      </c>
    </row>
    <row r="228" spans="2:13" x14ac:dyDescent="0.15">
      <c r="B228" s="204"/>
      <c r="C228" s="207"/>
      <c r="D228" s="207"/>
      <c r="E228" s="220" t="s">
        <v>411</v>
      </c>
      <c r="F228" s="188">
        <f t="shared" si="39"/>
        <v>177</v>
      </c>
      <c r="G228" s="192" t="s">
        <v>416</v>
      </c>
      <c r="H228" s="189" t="s">
        <v>206</v>
      </c>
      <c r="I228" s="188" t="s">
        <v>206</v>
      </c>
      <c r="K228" s="186">
        <f t="shared" si="36"/>
        <v>1</v>
      </c>
      <c r="L228" s="186">
        <f>IF(K228=1,COUNTIF($K$9:$K228,"&gt;0"),"－")</f>
        <v>177</v>
      </c>
      <c r="M228" s="186" t="str">
        <f t="shared" si="35"/>
        <v/>
      </c>
    </row>
    <row r="229" spans="2:13" x14ac:dyDescent="0.15">
      <c r="B229" s="204"/>
      <c r="C229" s="207"/>
      <c r="D229" s="207"/>
      <c r="E229" s="220" t="s">
        <v>411</v>
      </c>
      <c r="F229" s="188">
        <f t="shared" si="39"/>
        <v>178</v>
      </c>
      <c r="G229" s="192" t="s">
        <v>417</v>
      </c>
      <c r="H229" s="189" t="s">
        <v>206</v>
      </c>
      <c r="I229" s="188" t="s">
        <v>206</v>
      </c>
      <c r="K229" s="186">
        <f t="shared" si="36"/>
        <v>1</v>
      </c>
      <c r="L229" s="186">
        <f>IF(K229=1,COUNTIF($K$9:$K229,"&gt;0"),"－")</f>
        <v>178</v>
      </c>
      <c r="M229" s="186" t="str">
        <f t="shared" si="35"/>
        <v/>
      </c>
    </row>
    <row r="230" spans="2:13" x14ac:dyDescent="0.15">
      <c r="B230" s="204"/>
      <c r="C230" s="207"/>
      <c r="D230" s="554" t="s">
        <v>418</v>
      </c>
      <c r="E230" s="556"/>
      <c r="F230" s="188" t="s">
        <v>200</v>
      </c>
      <c r="G230" s="189" t="s">
        <v>203</v>
      </c>
      <c r="H230" s="189" t="s">
        <v>200</v>
      </c>
      <c r="I230" s="188" t="s">
        <v>200</v>
      </c>
      <c r="K230" s="186" t="str">
        <f t="shared" si="36"/>
        <v>－</v>
      </c>
      <c r="L230" s="186" t="str">
        <f>IF(K230=1,COUNTIF($K$9:$K230,"&gt;0"),"－")</f>
        <v>－</v>
      </c>
      <c r="M230" s="186" t="str">
        <f t="shared" si="35"/>
        <v>－</v>
      </c>
    </row>
    <row r="231" spans="2:13" x14ac:dyDescent="0.15">
      <c r="B231" s="204"/>
      <c r="C231" s="207"/>
      <c r="D231" s="207"/>
      <c r="E231" s="220" t="s">
        <v>251</v>
      </c>
      <c r="F231" s="188">
        <f t="shared" ref="F231:F233" si="40">L231</f>
        <v>179</v>
      </c>
      <c r="G231" s="192" t="s">
        <v>419</v>
      </c>
      <c r="H231" s="189" t="s">
        <v>206</v>
      </c>
      <c r="I231" s="188" t="s">
        <v>206</v>
      </c>
      <c r="K231" s="186">
        <f t="shared" si="36"/>
        <v>1</v>
      </c>
      <c r="L231" s="186">
        <f>IF(K231=1,COUNTIF($K$9:$K231,"&gt;0"),"－")</f>
        <v>179</v>
      </c>
      <c r="M231" s="186" t="str">
        <f t="shared" si="35"/>
        <v/>
      </c>
    </row>
    <row r="232" spans="2:13" x14ac:dyDescent="0.15">
      <c r="B232" s="204"/>
      <c r="C232" s="207"/>
      <c r="D232" s="207"/>
      <c r="E232" s="220" t="s">
        <v>251</v>
      </c>
      <c r="F232" s="188">
        <f t="shared" si="40"/>
        <v>180</v>
      </c>
      <c r="G232" s="192" t="s">
        <v>420</v>
      </c>
      <c r="H232" s="189" t="s">
        <v>206</v>
      </c>
      <c r="I232" s="188" t="s">
        <v>206</v>
      </c>
      <c r="K232" s="186">
        <f t="shared" si="36"/>
        <v>1</v>
      </c>
      <c r="L232" s="186">
        <f>IF(K232=1,COUNTIF($K$9:$K232,"&gt;0"),"－")</f>
        <v>180</v>
      </c>
      <c r="M232" s="186" t="str">
        <f t="shared" si="35"/>
        <v/>
      </c>
    </row>
    <row r="233" spans="2:13" x14ac:dyDescent="0.15">
      <c r="B233" s="204"/>
      <c r="C233" s="207"/>
      <c r="D233" s="207"/>
      <c r="E233" s="220" t="s">
        <v>251</v>
      </c>
      <c r="F233" s="188">
        <f t="shared" si="40"/>
        <v>181</v>
      </c>
      <c r="G233" s="192" t="s">
        <v>421</v>
      </c>
      <c r="H233" s="189" t="s">
        <v>206</v>
      </c>
      <c r="I233" s="188" t="s">
        <v>206</v>
      </c>
      <c r="K233" s="186">
        <f t="shared" si="36"/>
        <v>1</v>
      </c>
      <c r="L233" s="186">
        <f>IF(K233=1,COUNTIF($K$9:$K233,"&gt;0"),"－")</f>
        <v>181</v>
      </c>
      <c r="M233" s="186" t="str">
        <f t="shared" si="35"/>
        <v/>
      </c>
    </row>
    <row r="234" spans="2:13" x14ac:dyDescent="0.15">
      <c r="B234" s="204"/>
      <c r="C234" s="207"/>
      <c r="D234" s="563" t="s">
        <v>422</v>
      </c>
      <c r="E234" s="564"/>
      <c r="F234" s="221" t="s">
        <v>200</v>
      </c>
      <c r="G234" s="222" t="s">
        <v>423</v>
      </c>
      <c r="H234" s="189" t="s">
        <v>200</v>
      </c>
      <c r="I234" s="188" t="s">
        <v>200</v>
      </c>
      <c r="K234" s="186" t="str">
        <f t="shared" si="36"/>
        <v>－</v>
      </c>
      <c r="L234" s="186" t="str">
        <f>IF(K234=1,COUNTIF($K$9:$K234,"&gt;0"),"－")</f>
        <v>－</v>
      </c>
      <c r="M234" s="186" t="str">
        <f t="shared" si="35"/>
        <v>－</v>
      </c>
    </row>
    <row r="235" spans="2:13" x14ac:dyDescent="0.15">
      <c r="B235" s="204"/>
      <c r="C235" s="207"/>
      <c r="D235" s="223"/>
      <c r="E235" s="224" t="s">
        <v>424</v>
      </c>
      <c r="F235" s="188">
        <f t="shared" ref="F235:F243" si="41">L235</f>
        <v>182</v>
      </c>
      <c r="G235" s="225" t="s">
        <v>425</v>
      </c>
      <c r="H235" s="189" t="s">
        <v>206</v>
      </c>
      <c r="I235" s="188" t="s">
        <v>206</v>
      </c>
      <c r="K235" s="186">
        <f t="shared" si="36"/>
        <v>1</v>
      </c>
      <c r="L235" s="186">
        <f>IF(K235=1,COUNTIF($K$9:$K235,"&gt;0"),"－")</f>
        <v>182</v>
      </c>
      <c r="M235" s="186" t="str">
        <f t="shared" si="35"/>
        <v/>
      </c>
    </row>
    <row r="236" spans="2:13" x14ac:dyDescent="0.15">
      <c r="B236" s="204"/>
      <c r="C236" s="207"/>
      <c r="D236" s="223"/>
      <c r="E236" s="224" t="s">
        <v>424</v>
      </c>
      <c r="F236" s="188">
        <f t="shared" si="41"/>
        <v>183</v>
      </c>
      <c r="G236" s="225" t="s">
        <v>426</v>
      </c>
      <c r="H236" s="189" t="s">
        <v>206</v>
      </c>
      <c r="I236" s="188" t="s">
        <v>206</v>
      </c>
      <c r="K236" s="186">
        <f t="shared" si="36"/>
        <v>1</v>
      </c>
      <c r="L236" s="186">
        <f>IF(K236=1,COUNTIF($K$9:$K236,"&gt;0"),"－")</f>
        <v>183</v>
      </c>
      <c r="M236" s="186" t="str">
        <f t="shared" si="35"/>
        <v/>
      </c>
    </row>
    <row r="237" spans="2:13" x14ac:dyDescent="0.15">
      <c r="B237" s="204"/>
      <c r="C237" s="207"/>
      <c r="D237" s="223"/>
      <c r="E237" s="224" t="s">
        <v>424</v>
      </c>
      <c r="F237" s="188">
        <f t="shared" si="41"/>
        <v>184</v>
      </c>
      <c r="G237" s="225" t="s">
        <v>427</v>
      </c>
      <c r="H237" s="189" t="s">
        <v>206</v>
      </c>
      <c r="I237" s="188" t="s">
        <v>206</v>
      </c>
      <c r="K237" s="186">
        <f t="shared" si="36"/>
        <v>1</v>
      </c>
      <c r="L237" s="186">
        <f>IF(K237=1,COUNTIF($K$9:$K237,"&gt;0"),"－")</f>
        <v>184</v>
      </c>
      <c r="M237" s="186" t="str">
        <f t="shared" si="35"/>
        <v/>
      </c>
    </row>
    <row r="238" spans="2:13" x14ac:dyDescent="0.15">
      <c r="B238" s="204"/>
      <c r="C238" s="207"/>
      <c r="D238" s="223"/>
      <c r="E238" s="224" t="s">
        <v>424</v>
      </c>
      <c r="F238" s="188">
        <f t="shared" si="41"/>
        <v>185</v>
      </c>
      <c r="G238" s="225" t="s">
        <v>428</v>
      </c>
      <c r="H238" s="189" t="s">
        <v>206</v>
      </c>
      <c r="I238" s="188" t="s">
        <v>206</v>
      </c>
      <c r="K238" s="186">
        <f t="shared" si="36"/>
        <v>1</v>
      </c>
      <c r="L238" s="186">
        <f>IF(K238=1,COUNTIF($K$9:$K238,"&gt;0"),"－")</f>
        <v>185</v>
      </c>
      <c r="M238" s="186" t="str">
        <f t="shared" si="35"/>
        <v/>
      </c>
    </row>
    <row r="239" spans="2:13" ht="33" x14ac:dyDescent="0.15">
      <c r="B239" s="204"/>
      <c r="C239" s="207"/>
      <c r="D239" s="223"/>
      <c r="E239" s="224" t="s">
        <v>424</v>
      </c>
      <c r="F239" s="188">
        <f t="shared" si="41"/>
        <v>186</v>
      </c>
      <c r="G239" s="226" t="s">
        <v>429</v>
      </c>
      <c r="H239" s="189" t="s">
        <v>206</v>
      </c>
      <c r="I239" s="188" t="s">
        <v>206</v>
      </c>
      <c r="K239" s="186">
        <f t="shared" si="36"/>
        <v>1</v>
      </c>
      <c r="L239" s="186">
        <f>IF(K239=1,COUNTIF($K$9:$K239,"&gt;0"),"－")</f>
        <v>186</v>
      </c>
      <c r="M239" s="186" t="str">
        <f t="shared" si="35"/>
        <v/>
      </c>
    </row>
    <row r="240" spans="2:13" x14ac:dyDescent="0.15">
      <c r="B240" s="204"/>
      <c r="C240" s="207"/>
      <c r="D240" s="223"/>
      <c r="E240" s="224" t="s">
        <v>424</v>
      </c>
      <c r="F240" s="188">
        <f t="shared" si="41"/>
        <v>187</v>
      </c>
      <c r="G240" s="225" t="s">
        <v>430</v>
      </c>
      <c r="H240" s="189" t="s">
        <v>206</v>
      </c>
      <c r="I240" s="188" t="s">
        <v>206</v>
      </c>
      <c r="K240" s="186">
        <f t="shared" si="36"/>
        <v>1</v>
      </c>
      <c r="L240" s="186">
        <f>IF(K240=1,COUNTIF($K$9:$K240,"&gt;0"),"－")</f>
        <v>187</v>
      </c>
      <c r="M240" s="186" t="str">
        <f t="shared" si="35"/>
        <v/>
      </c>
    </row>
    <row r="241" spans="2:13" x14ac:dyDescent="0.15">
      <c r="B241" s="204"/>
      <c r="C241" s="207"/>
      <c r="D241" s="223"/>
      <c r="E241" s="224" t="s">
        <v>424</v>
      </c>
      <c r="F241" s="188">
        <f t="shared" si="41"/>
        <v>188</v>
      </c>
      <c r="G241" s="225" t="s">
        <v>431</v>
      </c>
      <c r="H241" s="189" t="s">
        <v>206</v>
      </c>
      <c r="I241" s="188" t="s">
        <v>206</v>
      </c>
      <c r="K241" s="186">
        <f t="shared" si="36"/>
        <v>1</v>
      </c>
      <c r="L241" s="186">
        <f>IF(K241=1,COUNTIF($K$9:$K241,"&gt;0"),"－")</f>
        <v>188</v>
      </c>
      <c r="M241" s="186" t="str">
        <f t="shared" si="35"/>
        <v/>
      </c>
    </row>
    <row r="242" spans="2:13" x14ac:dyDescent="0.15">
      <c r="B242" s="204"/>
      <c r="C242" s="207"/>
      <c r="D242" s="223"/>
      <c r="E242" s="224" t="s">
        <v>424</v>
      </c>
      <c r="F242" s="188">
        <f t="shared" si="41"/>
        <v>189</v>
      </c>
      <c r="G242" s="225" t="s">
        <v>432</v>
      </c>
      <c r="H242" s="189" t="s">
        <v>206</v>
      </c>
      <c r="I242" s="188" t="s">
        <v>206</v>
      </c>
      <c r="K242" s="186">
        <f t="shared" si="36"/>
        <v>1</v>
      </c>
      <c r="L242" s="186">
        <f>IF(K242=1,COUNTIF($K$9:$K242,"&gt;0"),"－")</f>
        <v>189</v>
      </c>
      <c r="M242" s="186" t="str">
        <f t="shared" si="35"/>
        <v/>
      </c>
    </row>
    <row r="243" spans="2:13" x14ac:dyDescent="0.15">
      <c r="B243" s="204"/>
      <c r="C243" s="207"/>
      <c r="D243" s="223"/>
      <c r="E243" s="224" t="s">
        <v>424</v>
      </c>
      <c r="F243" s="188">
        <f t="shared" si="41"/>
        <v>190</v>
      </c>
      <c r="G243" s="225" t="s">
        <v>433</v>
      </c>
      <c r="H243" s="189" t="s">
        <v>206</v>
      </c>
      <c r="I243" s="188" t="s">
        <v>206</v>
      </c>
      <c r="K243" s="186">
        <f t="shared" si="36"/>
        <v>1</v>
      </c>
      <c r="L243" s="186">
        <f>IF(K243=1,COUNTIF($K$9:$K243,"&gt;0"),"－")</f>
        <v>190</v>
      </c>
      <c r="M243" s="186" t="str">
        <f t="shared" si="35"/>
        <v/>
      </c>
    </row>
    <row r="244" spans="2:13" x14ac:dyDescent="0.15">
      <c r="B244" s="204"/>
      <c r="C244" s="207"/>
      <c r="D244" s="554" t="s">
        <v>434</v>
      </c>
      <c r="E244" s="556"/>
      <c r="F244" s="188" t="s">
        <v>200</v>
      </c>
      <c r="G244" s="189" t="s">
        <v>203</v>
      </c>
      <c r="H244" s="189" t="s">
        <v>200</v>
      </c>
      <c r="I244" s="188" t="s">
        <v>200</v>
      </c>
      <c r="K244" s="186" t="str">
        <f t="shared" si="36"/>
        <v>－</v>
      </c>
      <c r="L244" s="186" t="str">
        <f>IF(K244=1,COUNTIF($K$9:$K244,"&gt;0"),"－")</f>
        <v>－</v>
      </c>
      <c r="M244" s="186" t="str">
        <f t="shared" si="35"/>
        <v>－</v>
      </c>
    </row>
    <row r="245" spans="2:13" x14ac:dyDescent="0.15">
      <c r="B245" s="204"/>
      <c r="C245" s="207"/>
      <c r="D245" s="207"/>
      <c r="E245" s="220" t="s">
        <v>251</v>
      </c>
      <c r="F245" s="188">
        <f t="shared" ref="F245:F247" si="42">L245</f>
        <v>191</v>
      </c>
      <c r="G245" s="192" t="s">
        <v>435</v>
      </c>
      <c r="H245" s="189" t="s">
        <v>206</v>
      </c>
      <c r="I245" s="188" t="s">
        <v>206</v>
      </c>
      <c r="K245" s="186">
        <f t="shared" si="36"/>
        <v>1</v>
      </c>
      <c r="L245" s="186">
        <f>IF(K245=1,COUNTIF($K$9:$K245,"&gt;0"),"－")</f>
        <v>191</v>
      </c>
      <c r="M245" s="186" t="str">
        <f t="shared" si="35"/>
        <v/>
      </c>
    </row>
    <row r="246" spans="2:13" x14ac:dyDescent="0.15">
      <c r="B246" s="204"/>
      <c r="C246" s="207"/>
      <c r="D246" s="207"/>
      <c r="E246" s="220" t="s">
        <v>251</v>
      </c>
      <c r="F246" s="188">
        <f t="shared" si="42"/>
        <v>192</v>
      </c>
      <c r="G246" s="192" t="s">
        <v>436</v>
      </c>
      <c r="H246" s="189" t="s">
        <v>206</v>
      </c>
      <c r="I246" s="188" t="s">
        <v>206</v>
      </c>
      <c r="K246" s="186">
        <f t="shared" si="36"/>
        <v>1</v>
      </c>
      <c r="L246" s="186">
        <f>IF(K246=1,COUNTIF($K$9:$K246,"&gt;0"),"－")</f>
        <v>192</v>
      </c>
      <c r="M246" s="186" t="str">
        <f t="shared" si="35"/>
        <v/>
      </c>
    </row>
    <row r="247" spans="2:13" ht="33" x14ac:dyDescent="0.15">
      <c r="B247" s="204"/>
      <c r="C247" s="207"/>
      <c r="D247" s="207"/>
      <c r="E247" s="220" t="s">
        <v>251</v>
      </c>
      <c r="F247" s="188">
        <f t="shared" si="42"/>
        <v>193</v>
      </c>
      <c r="G247" s="192" t="s">
        <v>437</v>
      </c>
      <c r="H247" s="189" t="s">
        <v>206</v>
      </c>
      <c r="I247" s="188" t="s">
        <v>206</v>
      </c>
      <c r="K247" s="186">
        <f t="shared" si="36"/>
        <v>1</v>
      </c>
      <c r="L247" s="186">
        <f>IF(K247=1,COUNTIF($K$9:$K247,"&gt;0"),"－")</f>
        <v>193</v>
      </c>
      <c r="M247" s="186" t="str">
        <f t="shared" si="35"/>
        <v/>
      </c>
    </row>
    <row r="248" spans="2:13" x14ac:dyDescent="0.15">
      <c r="B248" s="204"/>
      <c r="C248" s="207"/>
      <c r="D248" s="554" t="s">
        <v>438</v>
      </c>
      <c r="E248" s="556"/>
      <c r="F248" s="188" t="s">
        <v>200</v>
      </c>
      <c r="G248" s="189" t="s">
        <v>203</v>
      </c>
      <c r="H248" s="189" t="s">
        <v>200</v>
      </c>
      <c r="I248" s="188" t="s">
        <v>200</v>
      </c>
      <c r="K248" s="186" t="str">
        <f t="shared" si="36"/>
        <v>－</v>
      </c>
      <c r="L248" s="186" t="str">
        <f>IF(K248=1,COUNTIF($K$9:$K248,"&gt;0"),"－")</f>
        <v>－</v>
      </c>
      <c r="M248" s="186" t="str">
        <f t="shared" si="35"/>
        <v>－</v>
      </c>
    </row>
    <row r="249" spans="2:13" x14ac:dyDescent="0.15">
      <c r="B249" s="204"/>
      <c r="C249" s="207"/>
      <c r="D249" s="207"/>
      <c r="E249" s="227" t="s">
        <v>251</v>
      </c>
      <c r="F249" s="188">
        <f t="shared" ref="F249" si="43">L249</f>
        <v>194</v>
      </c>
      <c r="G249" s="192" t="s">
        <v>439</v>
      </c>
      <c r="H249" s="189" t="s">
        <v>206</v>
      </c>
      <c r="I249" s="188" t="s">
        <v>206</v>
      </c>
      <c r="K249" s="186">
        <f t="shared" si="36"/>
        <v>1</v>
      </c>
      <c r="L249" s="186">
        <f>IF(K249=1,COUNTIF($K$9:$K249,"&gt;0"),"－")</f>
        <v>194</v>
      </c>
      <c r="M249" s="186" t="str">
        <f t="shared" si="35"/>
        <v/>
      </c>
    </row>
    <row r="250" spans="2:13" x14ac:dyDescent="0.15">
      <c r="B250" s="204"/>
      <c r="C250" s="207"/>
      <c r="D250" s="554" t="s">
        <v>440</v>
      </c>
      <c r="E250" s="556"/>
      <c r="F250" s="188" t="s">
        <v>200</v>
      </c>
      <c r="G250" s="189" t="s">
        <v>203</v>
      </c>
      <c r="H250" s="189" t="s">
        <v>200</v>
      </c>
      <c r="I250" s="188" t="s">
        <v>200</v>
      </c>
      <c r="K250" s="186" t="str">
        <f t="shared" si="36"/>
        <v>－</v>
      </c>
      <c r="L250" s="186" t="str">
        <f>IF(K250=1,COUNTIF($K$9:$K250,"&gt;0"),"－")</f>
        <v>－</v>
      </c>
      <c r="M250" s="186" t="str">
        <f t="shared" si="35"/>
        <v>－</v>
      </c>
    </row>
    <row r="251" spans="2:13" x14ac:dyDescent="0.15">
      <c r="B251" s="204"/>
      <c r="C251" s="207"/>
      <c r="D251" s="207"/>
      <c r="E251" s="227" t="s">
        <v>251</v>
      </c>
      <c r="F251" s="188">
        <f t="shared" ref="F251" si="44">L251</f>
        <v>195</v>
      </c>
      <c r="G251" s="192" t="s">
        <v>441</v>
      </c>
      <c r="H251" s="189" t="s">
        <v>206</v>
      </c>
      <c r="I251" s="188" t="s">
        <v>206</v>
      </c>
      <c r="K251" s="186">
        <f t="shared" si="36"/>
        <v>1</v>
      </c>
      <c r="L251" s="186">
        <f>IF(K251=1,COUNTIF($K$9:$K251,"&gt;0"),"－")</f>
        <v>195</v>
      </c>
      <c r="M251" s="186" t="str">
        <f t="shared" si="35"/>
        <v/>
      </c>
    </row>
    <row r="252" spans="2:13" x14ac:dyDescent="0.15">
      <c r="B252" s="204"/>
      <c r="C252" s="207"/>
      <c r="D252" s="554" t="s">
        <v>442</v>
      </c>
      <c r="E252" s="556"/>
      <c r="F252" s="188" t="s">
        <v>200</v>
      </c>
      <c r="G252" s="189" t="s">
        <v>203</v>
      </c>
      <c r="H252" s="189" t="s">
        <v>200</v>
      </c>
      <c r="I252" s="188" t="s">
        <v>200</v>
      </c>
      <c r="K252" s="186" t="str">
        <f t="shared" si="36"/>
        <v>－</v>
      </c>
      <c r="L252" s="186" t="str">
        <f>IF(K252=1,COUNTIF($K$9:$K252,"&gt;0"),"－")</f>
        <v>－</v>
      </c>
      <c r="M252" s="186" t="str">
        <f t="shared" si="35"/>
        <v>－</v>
      </c>
    </row>
    <row r="253" spans="2:13" x14ac:dyDescent="0.15">
      <c r="B253" s="204"/>
      <c r="C253" s="207"/>
      <c r="D253" s="207"/>
      <c r="E253" s="220" t="s">
        <v>251</v>
      </c>
      <c r="F253" s="188">
        <f t="shared" ref="F253:F254" si="45">L253</f>
        <v>196</v>
      </c>
      <c r="G253" s="192" t="s">
        <v>443</v>
      </c>
      <c r="H253" s="189" t="s">
        <v>206</v>
      </c>
      <c r="I253" s="188" t="s">
        <v>206</v>
      </c>
      <c r="K253" s="186">
        <f t="shared" si="36"/>
        <v>1</v>
      </c>
      <c r="L253" s="186">
        <f>IF(K253=1,COUNTIF($K$9:$K253,"&gt;0"),"－")</f>
        <v>196</v>
      </c>
      <c r="M253" s="186" t="str">
        <f t="shared" si="35"/>
        <v/>
      </c>
    </row>
    <row r="254" spans="2:13" ht="33" x14ac:dyDescent="0.15">
      <c r="B254" s="204"/>
      <c r="C254" s="207"/>
      <c r="D254" s="207"/>
      <c r="E254" s="220" t="s">
        <v>251</v>
      </c>
      <c r="F254" s="188">
        <f t="shared" si="45"/>
        <v>197</v>
      </c>
      <c r="G254" s="192" t="s">
        <v>444</v>
      </c>
      <c r="H254" s="189" t="s">
        <v>206</v>
      </c>
      <c r="I254" s="188" t="s">
        <v>206</v>
      </c>
      <c r="K254" s="186">
        <f t="shared" si="36"/>
        <v>1</v>
      </c>
      <c r="L254" s="186">
        <f>IF(K254=1,COUNTIF($K$9:$K254,"&gt;0"),"－")</f>
        <v>197</v>
      </c>
      <c r="M254" s="186" t="str">
        <f t="shared" si="35"/>
        <v/>
      </c>
    </row>
    <row r="255" spans="2:13" s="184" customFormat="1" x14ac:dyDescent="0.15">
      <c r="B255" s="547" t="s">
        <v>192</v>
      </c>
      <c r="C255" s="548"/>
      <c r="D255" s="548"/>
      <c r="E255" s="549"/>
      <c r="F255" s="543" t="s">
        <v>193</v>
      </c>
      <c r="G255" s="540" t="s">
        <v>194</v>
      </c>
      <c r="H255" s="542" t="s">
        <v>195</v>
      </c>
      <c r="I255" s="543"/>
    </row>
    <row r="256" spans="2:13" s="184" customFormat="1" x14ac:dyDescent="0.15">
      <c r="B256" s="550"/>
      <c r="C256" s="551"/>
      <c r="D256" s="551"/>
      <c r="E256" s="552"/>
      <c r="F256" s="543"/>
      <c r="G256" s="541"/>
      <c r="H256" s="185"/>
      <c r="I256" s="183" t="s">
        <v>196</v>
      </c>
    </row>
    <row r="257" spans="2:13" x14ac:dyDescent="0.15">
      <c r="B257" s="204"/>
      <c r="C257" s="207"/>
      <c r="D257" s="554" t="s">
        <v>445</v>
      </c>
      <c r="E257" s="556"/>
      <c r="F257" s="188" t="s">
        <v>200</v>
      </c>
      <c r="G257" s="189" t="s">
        <v>203</v>
      </c>
      <c r="H257" s="189" t="s">
        <v>200</v>
      </c>
      <c r="I257" s="188" t="s">
        <v>200</v>
      </c>
      <c r="K257" s="186" t="str">
        <f t="shared" si="36"/>
        <v>－</v>
      </c>
      <c r="L257" s="186" t="str">
        <f>IF(K257=1,COUNTIF($K$9:$K257,"&gt;0"),"－")</f>
        <v>－</v>
      </c>
      <c r="M257" s="186" t="str">
        <f t="shared" si="35"/>
        <v>－</v>
      </c>
    </row>
    <row r="258" spans="2:13" x14ac:dyDescent="0.15">
      <c r="B258" s="204"/>
      <c r="C258" s="207"/>
      <c r="D258" s="207"/>
      <c r="E258" s="220" t="s">
        <v>251</v>
      </c>
      <c r="F258" s="188">
        <f t="shared" ref="F258:F260" si="46">L258</f>
        <v>198</v>
      </c>
      <c r="G258" s="192" t="s">
        <v>446</v>
      </c>
      <c r="H258" s="189" t="s">
        <v>206</v>
      </c>
      <c r="I258" s="188" t="s">
        <v>206</v>
      </c>
      <c r="K258" s="186">
        <f t="shared" si="36"/>
        <v>1</v>
      </c>
      <c r="L258" s="186">
        <f>IF(K258=1,COUNTIF($K$9:$K258,"&gt;0"),"－")</f>
        <v>198</v>
      </c>
      <c r="M258" s="186" t="str">
        <f t="shared" si="35"/>
        <v/>
      </c>
    </row>
    <row r="259" spans="2:13" x14ac:dyDescent="0.15">
      <c r="B259" s="204"/>
      <c r="C259" s="207"/>
      <c r="D259" s="207"/>
      <c r="E259" s="220" t="s">
        <v>251</v>
      </c>
      <c r="F259" s="188">
        <f t="shared" si="46"/>
        <v>199</v>
      </c>
      <c r="G259" s="192" t="s">
        <v>447</v>
      </c>
      <c r="H259" s="189" t="s">
        <v>206</v>
      </c>
      <c r="I259" s="188" t="s">
        <v>206</v>
      </c>
      <c r="K259" s="186">
        <f t="shared" si="36"/>
        <v>1</v>
      </c>
      <c r="L259" s="186">
        <f>IF(K259=1,COUNTIF($K$9:$K259,"&gt;0"),"－")</f>
        <v>199</v>
      </c>
      <c r="M259" s="186" t="str">
        <f t="shared" si="35"/>
        <v/>
      </c>
    </row>
    <row r="260" spans="2:13" x14ac:dyDescent="0.15">
      <c r="B260" s="204"/>
      <c r="C260" s="207"/>
      <c r="D260" s="207"/>
      <c r="E260" s="220" t="s">
        <v>251</v>
      </c>
      <c r="F260" s="188">
        <f t="shared" si="46"/>
        <v>200</v>
      </c>
      <c r="G260" s="192" t="s">
        <v>448</v>
      </c>
      <c r="H260" s="189" t="s">
        <v>206</v>
      </c>
      <c r="I260" s="188" t="s">
        <v>206</v>
      </c>
      <c r="K260" s="186">
        <f t="shared" si="36"/>
        <v>1</v>
      </c>
      <c r="L260" s="186">
        <f>IF(K260=1,COUNTIF($K$9:$K260,"&gt;0"),"－")</f>
        <v>200</v>
      </c>
      <c r="M260" s="186" t="str">
        <f t="shared" si="35"/>
        <v/>
      </c>
    </row>
    <row r="261" spans="2:13" x14ac:dyDescent="0.15">
      <c r="B261" s="204"/>
      <c r="C261" s="207"/>
      <c r="D261" s="554" t="s">
        <v>449</v>
      </c>
      <c r="E261" s="556"/>
      <c r="F261" s="188" t="s">
        <v>200</v>
      </c>
      <c r="G261" s="189" t="s">
        <v>203</v>
      </c>
      <c r="H261" s="189" t="s">
        <v>200</v>
      </c>
      <c r="I261" s="188" t="s">
        <v>200</v>
      </c>
      <c r="K261" s="186" t="str">
        <f t="shared" si="36"/>
        <v>－</v>
      </c>
      <c r="L261" s="186" t="str">
        <f>IF(K261=1,COUNTIF($K$9:$K261,"&gt;0"),"－")</f>
        <v>－</v>
      </c>
      <c r="M261" s="186" t="str">
        <f t="shared" si="35"/>
        <v>－</v>
      </c>
    </row>
    <row r="262" spans="2:13" ht="33" x14ac:dyDescent="0.15">
      <c r="B262" s="204"/>
      <c r="C262" s="207"/>
      <c r="D262" s="207"/>
      <c r="E262" s="220" t="s">
        <v>251</v>
      </c>
      <c r="F262" s="188">
        <f t="shared" ref="F262" si="47">L262</f>
        <v>201</v>
      </c>
      <c r="G262" s="192" t="s">
        <v>450</v>
      </c>
      <c r="H262" s="189" t="s">
        <v>206</v>
      </c>
      <c r="I262" s="188" t="s">
        <v>206</v>
      </c>
      <c r="K262" s="186">
        <f t="shared" si="36"/>
        <v>1</v>
      </c>
      <c r="L262" s="186">
        <f>IF(K262=1,COUNTIF($K$9:$K262,"&gt;0"),"－")</f>
        <v>201</v>
      </c>
      <c r="M262" s="186" t="str">
        <f t="shared" si="35"/>
        <v/>
      </c>
    </row>
    <row r="263" spans="2:13" x14ac:dyDescent="0.15">
      <c r="B263" s="204"/>
      <c r="C263" s="554" t="s">
        <v>451</v>
      </c>
      <c r="D263" s="555"/>
      <c r="E263" s="556"/>
      <c r="F263" s="188" t="s">
        <v>200</v>
      </c>
      <c r="G263" s="189" t="s">
        <v>203</v>
      </c>
      <c r="H263" s="189" t="s">
        <v>200</v>
      </c>
      <c r="I263" s="188" t="s">
        <v>200</v>
      </c>
      <c r="K263" s="186" t="str">
        <f t="shared" si="36"/>
        <v>－</v>
      </c>
      <c r="L263" s="186" t="str">
        <f>IF(K263=1,COUNTIF($K$9:$K263,"&gt;0"),"－")</f>
        <v>－</v>
      </c>
      <c r="M263" s="186" t="str">
        <f t="shared" si="35"/>
        <v>－</v>
      </c>
    </row>
    <row r="264" spans="2:13" x14ac:dyDescent="0.15">
      <c r="B264" s="204"/>
      <c r="C264" s="207"/>
      <c r="D264" s="207"/>
      <c r="E264" s="220" t="s">
        <v>251</v>
      </c>
      <c r="F264" s="188">
        <f t="shared" ref="F264:F266" si="48">L264</f>
        <v>202</v>
      </c>
      <c r="G264" s="192" t="s">
        <v>452</v>
      </c>
      <c r="H264" s="189" t="s">
        <v>206</v>
      </c>
      <c r="I264" s="188" t="s">
        <v>206</v>
      </c>
      <c r="K264" s="186">
        <f t="shared" si="36"/>
        <v>1</v>
      </c>
      <c r="L264" s="186">
        <f>IF(K264=1,COUNTIF($K$9:$K264,"&gt;0"),"－")</f>
        <v>202</v>
      </c>
      <c r="M264" s="186" t="str">
        <f t="shared" si="35"/>
        <v/>
      </c>
    </row>
    <row r="265" spans="2:13" x14ac:dyDescent="0.15">
      <c r="B265" s="204"/>
      <c r="C265" s="207"/>
      <c r="D265" s="207"/>
      <c r="E265" s="220" t="s">
        <v>251</v>
      </c>
      <c r="F265" s="188">
        <f t="shared" si="48"/>
        <v>203</v>
      </c>
      <c r="G265" s="192" t="s">
        <v>453</v>
      </c>
      <c r="H265" s="189" t="s">
        <v>206</v>
      </c>
      <c r="I265" s="188" t="s">
        <v>206</v>
      </c>
      <c r="K265" s="186">
        <f t="shared" si="36"/>
        <v>1</v>
      </c>
      <c r="L265" s="186">
        <f>IF(K265=1,COUNTIF($K$9:$K265,"&gt;0"),"－")</f>
        <v>203</v>
      </c>
      <c r="M265" s="186" t="str">
        <f t="shared" si="35"/>
        <v/>
      </c>
    </row>
    <row r="266" spans="2:13" ht="49.5" x14ac:dyDescent="0.15">
      <c r="B266" s="204"/>
      <c r="C266" s="207"/>
      <c r="D266" s="207"/>
      <c r="E266" s="220" t="s">
        <v>251</v>
      </c>
      <c r="F266" s="188">
        <f t="shared" si="48"/>
        <v>204</v>
      </c>
      <c r="G266" s="198" t="s">
        <v>454</v>
      </c>
      <c r="H266" s="189" t="s">
        <v>206</v>
      </c>
      <c r="I266" s="188" t="s">
        <v>206</v>
      </c>
      <c r="K266" s="186">
        <f t="shared" si="36"/>
        <v>1</v>
      </c>
      <c r="L266" s="186">
        <f>IF(K266=1,COUNTIF($K$9:$K266,"&gt;0"),"－")</f>
        <v>204</v>
      </c>
      <c r="M266" s="186" t="str">
        <f t="shared" si="35"/>
        <v/>
      </c>
    </row>
    <row r="267" spans="2:13" x14ac:dyDescent="0.15">
      <c r="B267" s="535" t="s">
        <v>455</v>
      </c>
      <c r="C267" s="561"/>
      <c r="D267" s="561"/>
      <c r="E267" s="562"/>
      <c r="F267" s="243" t="s">
        <v>200</v>
      </c>
      <c r="G267" s="240" t="s">
        <v>203</v>
      </c>
      <c r="H267" s="240" t="s">
        <v>200</v>
      </c>
      <c r="I267" s="242" t="s">
        <v>200</v>
      </c>
      <c r="K267" s="186" t="str">
        <f t="shared" si="36"/>
        <v>－</v>
      </c>
      <c r="L267" s="186" t="str">
        <f>IF(K267=1,COUNTIF($K$9:$K267,"&gt;0"),"－")</f>
        <v>－</v>
      </c>
      <c r="M267" s="186" t="str">
        <f t="shared" si="35"/>
        <v>－</v>
      </c>
    </row>
    <row r="268" spans="2:13" x14ac:dyDescent="0.15">
      <c r="B268" s="228"/>
      <c r="C268" s="554" t="s">
        <v>456</v>
      </c>
      <c r="D268" s="555"/>
      <c r="E268" s="556"/>
      <c r="F268" s="188" t="s">
        <v>200</v>
      </c>
      <c r="G268" s="189" t="s">
        <v>203</v>
      </c>
      <c r="H268" s="189" t="s">
        <v>200</v>
      </c>
      <c r="I268" s="188" t="s">
        <v>200</v>
      </c>
      <c r="K268" s="186" t="str">
        <f t="shared" si="36"/>
        <v>－</v>
      </c>
      <c r="L268" s="186" t="str">
        <f>IF(K268=1,COUNTIF($K$9:$K268,"&gt;0"),"－")</f>
        <v>－</v>
      </c>
      <c r="M268" s="186" t="str">
        <f t="shared" si="35"/>
        <v>－</v>
      </c>
    </row>
    <row r="269" spans="2:13" x14ac:dyDescent="0.15">
      <c r="B269" s="204"/>
      <c r="C269" s="207"/>
      <c r="D269" s="207"/>
      <c r="E269" s="220" t="s">
        <v>251</v>
      </c>
      <c r="F269" s="188">
        <f t="shared" ref="F269" si="49">L269</f>
        <v>205</v>
      </c>
      <c r="G269" s="192" t="s">
        <v>457</v>
      </c>
      <c r="H269" s="189" t="s">
        <v>206</v>
      </c>
      <c r="I269" s="188" t="s">
        <v>206</v>
      </c>
      <c r="K269" s="186">
        <f t="shared" si="36"/>
        <v>1</v>
      </c>
      <c r="L269" s="186">
        <f>IF(K269=1,COUNTIF($K$9:$K269,"&gt;0"),"－")</f>
        <v>205</v>
      </c>
      <c r="M269" s="186" t="str">
        <f t="shared" si="35"/>
        <v/>
      </c>
    </row>
    <row r="270" spans="2:13" x14ac:dyDescent="0.15">
      <c r="B270" s="204"/>
      <c r="C270" s="554" t="s">
        <v>458</v>
      </c>
      <c r="D270" s="555"/>
      <c r="E270" s="556"/>
      <c r="F270" s="188" t="s">
        <v>200</v>
      </c>
      <c r="G270" s="189" t="s">
        <v>203</v>
      </c>
      <c r="H270" s="189" t="s">
        <v>200</v>
      </c>
      <c r="I270" s="188" t="s">
        <v>200</v>
      </c>
      <c r="K270" s="186" t="str">
        <f t="shared" si="36"/>
        <v>－</v>
      </c>
      <c r="L270" s="186" t="str">
        <f>IF(K270=1,COUNTIF($K$9:$K270,"&gt;0"),"－")</f>
        <v>－</v>
      </c>
      <c r="M270" s="186" t="str">
        <f t="shared" si="35"/>
        <v>－</v>
      </c>
    </row>
    <row r="271" spans="2:13" x14ac:dyDescent="0.15">
      <c r="B271" s="204"/>
      <c r="C271" s="207"/>
      <c r="D271" s="207"/>
      <c r="E271" s="220" t="s">
        <v>251</v>
      </c>
      <c r="F271" s="188">
        <f t="shared" ref="F271:F277" si="50">L271</f>
        <v>206</v>
      </c>
      <c r="G271" s="198" t="s">
        <v>658</v>
      </c>
      <c r="H271" s="189" t="s">
        <v>206</v>
      </c>
      <c r="I271" s="188" t="s">
        <v>206</v>
      </c>
      <c r="K271" s="186">
        <f t="shared" si="36"/>
        <v>1</v>
      </c>
      <c r="L271" s="186">
        <f>IF(K271=1,COUNTIF($K$9:$K271,"&gt;0"),"－")</f>
        <v>206</v>
      </c>
      <c r="M271" s="186" t="str">
        <f t="shared" si="35"/>
        <v/>
      </c>
    </row>
    <row r="272" spans="2:13" x14ac:dyDescent="0.15">
      <c r="B272" s="204"/>
      <c r="C272" s="207"/>
      <c r="D272" s="207"/>
      <c r="E272" s="220" t="s">
        <v>251</v>
      </c>
      <c r="F272" s="188">
        <f t="shared" si="50"/>
        <v>207</v>
      </c>
      <c r="G272" s="192" t="s">
        <v>459</v>
      </c>
      <c r="H272" s="189" t="s">
        <v>206</v>
      </c>
      <c r="I272" s="188" t="s">
        <v>206</v>
      </c>
      <c r="K272" s="186">
        <f t="shared" si="36"/>
        <v>1</v>
      </c>
      <c r="L272" s="186">
        <f>IF(K272=1,COUNTIF($K$9:$K272,"&gt;0"),"－")</f>
        <v>207</v>
      </c>
      <c r="M272" s="186" t="str">
        <f t="shared" si="35"/>
        <v/>
      </c>
    </row>
    <row r="273" spans="2:13" x14ac:dyDescent="0.15">
      <c r="B273" s="204"/>
      <c r="C273" s="207"/>
      <c r="D273" s="207"/>
      <c r="E273" s="220" t="s">
        <v>251</v>
      </c>
      <c r="F273" s="188">
        <f t="shared" si="50"/>
        <v>208</v>
      </c>
      <c r="G273" s="198" t="s">
        <v>659</v>
      </c>
      <c r="H273" s="189" t="s">
        <v>206</v>
      </c>
      <c r="I273" s="188" t="s">
        <v>206</v>
      </c>
      <c r="K273" s="186">
        <f t="shared" si="36"/>
        <v>1</v>
      </c>
      <c r="L273" s="186">
        <f>IF(K273=1,COUNTIF($K$9:$K273,"&gt;0"),"－")</f>
        <v>208</v>
      </c>
      <c r="M273" s="186" t="str">
        <f t="shared" si="35"/>
        <v/>
      </c>
    </row>
    <row r="274" spans="2:13" x14ac:dyDescent="0.15">
      <c r="B274" s="204"/>
      <c r="C274" s="207"/>
      <c r="D274" s="207"/>
      <c r="E274" s="220" t="s">
        <v>251</v>
      </c>
      <c r="F274" s="188">
        <f t="shared" si="50"/>
        <v>209</v>
      </c>
      <c r="G274" s="375" t="s">
        <v>660</v>
      </c>
      <c r="H274" s="189" t="s">
        <v>206</v>
      </c>
      <c r="I274" s="188" t="s">
        <v>206</v>
      </c>
      <c r="K274" s="186">
        <f t="shared" si="36"/>
        <v>1</v>
      </c>
      <c r="L274" s="186">
        <f>IF(K274=1,COUNTIF($K$9:$K274,"&gt;0"),"－")</f>
        <v>209</v>
      </c>
      <c r="M274" s="186" t="str">
        <f t="shared" si="35"/>
        <v/>
      </c>
    </row>
    <row r="275" spans="2:13" x14ac:dyDescent="0.15">
      <c r="B275" s="204"/>
      <c r="C275" s="207"/>
      <c r="D275" s="207"/>
      <c r="E275" s="220" t="s">
        <v>251</v>
      </c>
      <c r="F275" s="188">
        <f t="shared" si="50"/>
        <v>210</v>
      </c>
      <c r="G275" s="375" t="s">
        <v>661</v>
      </c>
      <c r="H275" s="189" t="s">
        <v>206</v>
      </c>
      <c r="I275" s="188" t="s">
        <v>206</v>
      </c>
      <c r="K275" s="186">
        <f t="shared" si="36"/>
        <v>1</v>
      </c>
      <c r="L275" s="186">
        <f>IF(K275=1,COUNTIF($K$9:$K275,"&gt;0"),"－")</f>
        <v>210</v>
      </c>
      <c r="M275" s="186" t="str">
        <f t="shared" si="35"/>
        <v/>
      </c>
    </row>
    <row r="276" spans="2:13" x14ac:dyDescent="0.15">
      <c r="B276" s="204"/>
      <c r="C276" s="207"/>
      <c r="D276" s="207"/>
      <c r="E276" s="220" t="s">
        <v>251</v>
      </c>
      <c r="F276" s="188">
        <f t="shared" si="50"/>
        <v>211</v>
      </c>
      <c r="G276" s="375" t="s">
        <v>662</v>
      </c>
      <c r="H276" s="189" t="s">
        <v>206</v>
      </c>
      <c r="I276" s="188" t="s">
        <v>206</v>
      </c>
      <c r="K276" s="186">
        <f t="shared" si="36"/>
        <v>1</v>
      </c>
      <c r="L276" s="186">
        <f>IF(K276=1,COUNTIF($K$9:$K276,"&gt;0"),"－")</f>
        <v>211</v>
      </c>
      <c r="M276" s="186" t="str">
        <f t="shared" si="35"/>
        <v/>
      </c>
    </row>
    <row r="277" spans="2:13" x14ac:dyDescent="0.15">
      <c r="B277" s="204"/>
      <c r="C277" s="207"/>
      <c r="D277" s="207"/>
      <c r="E277" s="220" t="s">
        <v>251</v>
      </c>
      <c r="F277" s="188">
        <f t="shared" si="50"/>
        <v>212</v>
      </c>
      <c r="G277" s="192" t="s">
        <v>460</v>
      </c>
      <c r="H277" s="189" t="s">
        <v>206</v>
      </c>
      <c r="I277" s="188" t="s">
        <v>206</v>
      </c>
      <c r="K277" s="186">
        <f t="shared" si="36"/>
        <v>1</v>
      </c>
      <c r="L277" s="186">
        <f>IF(K277=1,COUNTIF($K$9:$K277,"&gt;0"),"－")</f>
        <v>212</v>
      </c>
      <c r="M277" s="186" t="str">
        <f t="shared" ref="M277:M313" si="51">IF(OR(G277="",G277="－"),"－","")</f>
        <v/>
      </c>
    </row>
    <row r="278" spans="2:13" x14ac:dyDescent="0.15">
      <c r="B278" s="204"/>
      <c r="C278" s="554" t="s">
        <v>461</v>
      </c>
      <c r="D278" s="555"/>
      <c r="E278" s="556"/>
      <c r="F278" s="188" t="s">
        <v>200</v>
      </c>
      <c r="G278" s="189" t="s">
        <v>203</v>
      </c>
      <c r="H278" s="189" t="s">
        <v>200</v>
      </c>
      <c r="I278" s="188" t="s">
        <v>200</v>
      </c>
      <c r="K278" s="186" t="str">
        <f t="shared" si="36"/>
        <v>－</v>
      </c>
      <c r="L278" s="186" t="str">
        <f>IF(K278=1,COUNTIF($K$9:$K278,"&gt;0"),"－")</f>
        <v>－</v>
      </c>
      <c r="M278" s="186" t="str">
        <f t="shared" si="51"/>
        <v>－</v>
      </c>
    </row>
    <row r="279" spans="2:13" x14ac:dyDescent="0.15">
      <c r="B279" s="204"/>
      <c r="C279" s="207"/>
      <c r="D279" s="207"/>
      <c r="E279" s="220" t="s">
        <v>251</v>
      </c>
      <c r="F279" s="188">
        <f t="shared" ref="F279:F282" si="52">L279</f>
        <v>213</v>
      </c>
      <c r="G279" s="192" t="s">
        <v>462</v>
      </c>
      <c r="H279" s="189" t="s">
        <v>206</v>
      </c>
      <c r="I279" s="188" t="s">
        <v>206</v>
      </c>
      <c r="K279" s="186">
        <f t="shared" si="36"/>
        <v>1</v>
      </c>
      <c r="L279" s="186">
        <f>IF(K279=1,COUNTIF($K$9:$K279,"&gt;0"),"－")</f>
        <v>213</v>
      </c>
      <c r="M279" s="186" t="str">
        <f t="shared" si="51"/>
        <v/>
      </c>
    </row>
    <row r="280" spans="2:13" x14ac:dyDescent="0.15">
      <c r="B280" s="204"/>
      <c r="C280" s="207"/>
      <c r="D280" s="207"/>
      <c r="E280" s="220" t="s">
        <v>251</v>
      </c>
      <c r="F280" s="188">
        <f t="shared" si="52"/>
        <v>214</v>
      </c>
      <c r="G280" s="192" t="s">
        <v>463</v>
      </c>
      <c r="H280" s="189" t="s">
        <v>206</v>
      </c>
      <c r="I280" s="188" t="s">
        <v>206</v>
      </c>
      <c r="K280" s="186">
        <f t="shared" ref="K280:K313" si="53">IF(OR(G280="",G280="－"),"－",1)</f>
        <v>1</v>
      </c>
      <c r="L280" s="186">
        <f>IF(K280=1,COUNTIF($K$9:$K280,"&gt;0"),"－")</f>
        <v>214</v>
      </c>
      <c r="M280" s="186" t="str">
        <f t="shared" si="51"/>
        <v/>
      </c>
    </row>
    <row r="281" spans="2:13" x14ac:dyDescent="0.15">
      <c r="B281" s="204"/>
      <c r="C281" s="207"/>
      <c r="D281" s="207"/>
      <c r="E281" s="220" t="s">
        <v>251</v>
      </c>
      <c r="F281" s="188">
        <f t="shared" si="52"/>
        <v>215</v>
      </c>
      <c r="G281" s="192" t="s">
        <v>464</v>
      </c>
      <c r="H281" s="189" t="s">
        <v>206</v>
      </c>
      <c r="I281" s="188" t="s">
        <v>206</v>
      </c>
      <c r="K281" s="186">
        <f t="shared" si="53"/>
        <v>1</v>
      </c>
      <c r="L281" s="186">
        <f>IF(K281=1,COUNTIF($K$9:$K281,"&gt;0"),"－")</f>
        <v>215</v>
      </c>
      <c r="M281" s="186" t="str">
        <f t="shared" si="51"/>
        <v/>
      </c>
    </row>
    <row r="282" spans="2:13" x14ac:dyDescent="0.15">
      <c r="B282" s="204"/>
      <c r="C282" s="208"/>
      <c r="D282" s="208"/>
      <c r="E282" s="220" t="s">
        <v>251</v>
      </c>
      <c r="F282" s="188">
        <f t="shared" si="52"/>
        <v>216</v>
      </c>
      <c r="G282" s="192" t="s">
        <v>460</v>
      </c>
      <c r="H282" s="189" t="s">
        <v>206</v>
      </c>
      <c r="I282" s="188" t="s">
        <v>206</v>
      </c>
      <c r="K282" s="186">
        <f t="shared" si="53"/>
        <v>1</v>
      </c>
      <c r="L282" s="186">
        <f>IF(K282=1,COUNTIF($K$9:$K282,"&gt;0"),"－")</f>
        <v>216</v>
      </c>
      <c r="M282" s="186" t="str">
        <f t="shared" si="51"/>
        <v/>
      </c>
    </row>
    <row r="283" spans="2:13" x14ac:dyDescent="0.15">
      <c r="B283" s="532" t="s">
        <v>465</v>
      </c>
      <c r="C283" s="533"/>
      <c r="D283" s="533"/>
      <c r="E283" s="557"/>
      <c r="F283" s="241" t="s">
        <v>200</v>
      </c>
      <c r="G283" s="239" t="s">
        <v>198</v>
      </c>
      <c r="H283" s="240" t="s">
        <v>200</v>
      </c>
      <c r="I283" s="241" t="s">
        <v>200</v>
      </c>
      <c r="K283" s="186" t="str">
        <f t="shared" si="53"/>
        <v>－</v>
      </c>
      <c r="L283" s="186" t="str">
        <f>IF(K283=1,COUNTIF($K$9:$K283,"&gt;0"),"－")</f>
        <v>－</v>
      </c>
      <c r="M283" s="186" t="str">
        <f t="shared" si="51"/>
        <v>－</v>
      </c>
    </row>
    <row r="284" spans="2:13" x14ac:dyDescent="0.15">
      <c r="B284" s="532" t="s">
        <v>466</v>
      </c>
      <c r="C284" s="533"/>
      <c r="D284" s="533"/>
      <c r="E284" s="534"/>
      <c r="F284" s="243" t="s">
        <v>200</v>
      </c>
      <c r="G284" s="237" t="s">
        <v>198</v>
      </c>
      <c r="H284" s="240" t="s">
        <v>200</v>
      </c>
      <c r="I284" s="242" t="s">
        <v>200</v>
      </c>
      <c r="K284" s="186" t="str">
        <f t="shared" si="53"/>
        <v>－</v>
      </c>
      <c r="L284" s="186" t="str">
        <f>IF(K284=1,COUNTIF($K$9:$K284,"&gt;0"),"－")</f>
        <v>－</v>
      </c>
      <c r="M284" s="186" t="str">
        <f t="shared" si="51"/>
        <v>－</v>
      </c>
    </row>
    <row r="285" spans="2:13" x14ac:dyDescent="0.15">
      <c r="B285" s="187"/>
      <c r="C285" s="558" t="s">
        <v>467</v>
      </c>
      <c r="D285" s="559"/>
      <c r="E285" s="560"/>
      <c r="F285" s="188" t="s">
        <v>200</v>
      </c>
      <c r="G285" s="189" t="s">
        <v>203</v>
      </c>
      <c r="H285" s="189" t="s">
        <v>200</v>
      </c>
      <c r="I285" s="188" t="s">
        <v>200</v>
      </c>
      <c r="K285" s="186" t="str">
        <f t="shared" si="53"/>
        <v>－</v>
      </c>
      <c r="L285" s="186" t="str">
        <f>IF(K285=1,COUNTIF($K$9:$K285,"&gt;0"),"－")</f>
        <v>－</v>
      </c>
      <c r="M285" s="186" t="str">
        <f t="shared" si="51"/>
        <v>－</v>
      </c>
    </row>
    <row r="286" spans="2:13" x14ac:dyDescent="0.15">
      <c r="B286" s="190"/>
      <c r="C286" s="191"/>
      <c r="D286" s="530" t="s">
        <v>204</v>
      </c>
      <c r="E286" s="531"/>
      <c r="F286" s="188">
        <f t="shared" ref="F286:F287" si="54">L286</f>
        <v>217</v>
      </c>
      <c r="G286" s="192" t="s">
        <v>468</v>
      </c>
      <c r="H286" s="189" t="s">
        <v>206</v>
      </c>
      <c r="I286" s="188" t="s">
        <v>206</v>
      </c>
      <c r="K286" s="186">
        <f t="shared" si="53"/>
        <v>1</v>
      </c>
      <c r="L286" s="186">
        <f>IF(K286=1,COUNTIF($K$9:$K286,"&gt;0"),"－")</f>
        <v>217</v>
      </c>
      <c r="M286" s="186" t="str">
        <f t="shared" si="51"/>
        <v/>
      </c>
    </row>
    <row r="287" spans="2:13" x14ac:dyDescent="0.15">
      <c r="B287" s="190"/>
      <c r="C287" s="194"/>
      <c r="D287" s="544" t="s">
        <v>207</v>
      </c>
      <c r="E287" s="545"/>
      <c r="F287" s="188">
        <f t="shared" si="54"/>
        <v>218</v>
      </c>
      <c r="G287" s="192" t="s">
        <v>469</v>
      </c>
      <c r="H287" s="189" t="s">
        <v>206</v>
      </c>
      <c r="I287" s="188" t="s">
        <v>206</v>
      </c>
      <c r="K287" s="186">
        <f t="shared" si="53"/>
        <v>1</v>
      </c>
      <c r="L287" s="186">
        <f>IF(K287=1,COUNTIF($K$9:$K287,"&gt;0"),"－")</f>
        <v>218</v>
      </c>
      <c r="M287" s="186" t="str">
        <f t="shared" si="51"/>
        <v/>
      </c>
    </row>
    <row r="288" spans="2:13" x14ac:dyDescent="0.15">
      <c r="B288" s="204"/>
      <c r="C288" s="206" t="s">
        <v>470</v>
      </c>
      <c r="D288" s="200"/>
      <c r="E288" s="201"/>
      <c r="F288" s="188"/>
      <c r="G288" s="189"/>
      <c r="H288" s="189" t="s">
        <v>200</v>
      </c>
      <c r="I288" s="188" t="s">
        <v>200</v>
      </c>
      <c r="K288" s="186" t="str">
        <f t="shared" si="53"/>
        <v>－</v>
      </c>
      <c r="L288" s="186" t="str">
        <f>IF(K288=1,COUNTIF($K$9:$K288,"&gt;0"),"－")</f>
        <v>－</v>
      </c>
      <c r="M288" s="186" t="str">
        <f t="shared" si="51"/>
        <v>－</v>
      </c>
    </row>
    <row r="289" spans="2:13" x14ac:dyDescent="0.15">
      <c r="B289" s="204"/>
      <c r="C289" s="207"/>
      <c r="D289" s="530" t="s">
        <v>204</v>
      </c>
      <c r="E289" s="531"/>
      <c r="F289" s="188">
        <f t="shared" ref="F289:F293" si="55">L289</f>
        <v>219</v>
      </c>
      <c r="G289" s="192" t="s">
        <v>471</v>
      </c>
      <c r="H289" s="189" t="s">
        <v>206</v>
      </c>
      <c r="I289" s="188" t="s">
        <v>206</v>
      </c>
      <c r="K289" s="186">
        <f t="shared" si="53"/>
        <v>1</v>
      </c>
      <c r="L289" s="186">
        <f>IF(K289=1,COUNTIF($K$9:$K289,"&gt;0"),"－")</f>
        <v>219</v>
      </c>
      <c r="M289" s="186" t="str">
        <f t="shared" si="51"/>
        <v/>
      </c>
    </row>
    <row r="290" spans="2:13" x14ac:dyDescent="0.15">
      <c r="B290" s="204"/>
      <c r="C290" s="207"/>
      <c r="D290" s="544" t="s">
        <v>207</v>
      </c>
      <c r="E290" s="545"/>
      <c r="F290" s="188">
        <f t="shared" si="55"/>
        <v>220</v>
      </c>
      <c r="G290" s="192" t="s">
        <v>472</v>
      </c>
      <c r="H290" s="189" t="s">
        <v>206</v>
      </c>
      <c r="I290" s="188" t="s">
        <v>206</v>
      </c>
      <c r="K290" s="186">
        <f t="shared" si="53"/>
        <v>1</v>
      </c>
      <c r="L290" s="186">
        <f>IF(K290=1,COUNTIF($K$9:$K290,"&gt;0"),"－")</f>
        <v>220</v>
      </c>
      <c r="M290" s="186" t="str">
        <f t="shared" si="51"/>
        <v/>
      </c>
    </row>
    <row r="291" spans="2:13" x14ac:dyDescent="0.15">
      <c r="B291" s="204"/>
      <c r="C291" s="207"/>
      <c r="D291" s="546" t="s">
        <v>73</v>
      </c>
      <c r="E291" s="531"/>
      <c r="F291" s="188">
        <f t="shared" si="55"/>
        <v>221</v>
      </c>
      <c r="G291" s="192" t="s">
        <v>473</v>
      </c>
      <c r="H291" s="189" t="s">
        <v>206</v>
      </c>
      <c r="I291" s="188" t="s">
        <v>206</v>
      </c>
      <c r="K291" s="186">
        <f t="shared" si="53"/>
        <v>1</v>
      </c>
      <c r="L291" s="186">
        <f>IF(K291=1,COUNTIF($K$9:$K291,"&gt;0"),"－")</f>
        <v>221</v>
      </c>
      <c r="M291" s="186" t="str">
        <f t="shared" si="51"/>
        <v/>
      </c>
    </row>
    <row r="292" spans="2:13" x14ac:dyDescent="0.15">
      <c r="B292" s="204"/>
      <c r="C292" s="207"/>
      <c r="D292" s="553" t="s">
        <v>75</v>
      </c>
      <c r="E292" s="545"/>
      <c r="F292" s="188">
        <f t="shared" si="55"/>
        <v>222</v>
      </c>
      <c r="G292" s="198" t="s">
        <v>474</v>
      </c>
      <c r="H292" s="189" t="s">
        <v>206</v>
      </c>
      <c r="I292" s="188" t="s">
        <v>206</v>
      </c>
      <c r="K292" s="186">
        <f t="shared" si="53"/>
        <v>1</v>
      </c>
      <c r="L292" s="186">
        <f>IF(K292=1,COUNTIF($K$9:$K292,"&gt;0"),"－")</f>
        <v>222</v>
      </c>
      <c r="M292" s="186" t="str">
        <f t="shared" si="51"/>
        <v/>
      </c>
    </row>
    <row r="293" spans="2:13" x14ac:dyDescent="0.15">
      <c r="B293" s="204"/>
      <c r="C293" s="207"/>
      <c r="D293" s="546" t="s">
        <v>77</v>
      </c>
      <c r="E293" s="531"/>
      <c r="F293" s="188">
        <f t="shared" si="55"/>
        <v>223</v>
      </c>
      <c r="G293" s="198" t="s">
        <v>475</v>
      </c>
      <c r="H293" s="189" t="s">
        <v>206</v>
      </c>
      <c r="I293" s="188" t="s">
        <v>206</v>
      </c>
      <c r="K293" s="186">
        <f t="shared" si="53"/>
        <v>1</v>
      </c>
      <c r="L293" s="186">
        <f>IF(K293=1,COUNTIF($K$9:$K293,"&gt;0"),"－")</f>
        <v>223</v>
      </c>
      <c r="M293" s="186" t="str">
        <f t="shared" si="51"/>
        <v/>
      </c>
    </row>
    <row r="294" spans="2:13" ht="16.5" customHeight="1" x14ac:dyDescent="0.15">
      <c r="B294" s="244" t="s">
        <v>476</v>
      </c>
      <c r="C294" s="245"/>
      <c r="D294" s="245"/>
      <c r="E294" s="246"/>
      <c r="F294" s="243"/>
      <c r="G294" s="237"/>
      <c r="H294" s="240" t="s">
        <v>200</v>
      </c>
      <c r="I294" s="242" t="s">
        <v>200</v>
      </c>
      <c r="K294" s="186" t="str">
        <f t="shared" si="53"/>
        <v>－</v>
      </c>
      <c r="L294" s="186" t="str">
        <f>IF(K294=1,COUNTIF($K$9:$K294,"&gt;0"),"－")</f>
        <v>－</v>
      </c>
      <c r="M294" s="186" t="str">
        <f t="shared" si="51"/>
        <v>－</v>
      </c>
    </row>
    <row r="295" spans="2:13" x14ac:dyDescent="0.15">
      <c r="B295" s="204"/>
      <c r="C295" s="207"/>
      <c r="D295" s="530" t="s">
        <v>204</v>
      </c>
      <c r="E295" s="531"/>
      <c r="F295" s="188">
        <f t="shared" ref="F295:F297" si="56">L295</f>
        <v>224</v>
      </c>
      <c r="G295" s="192" t="s">
        <v>477</v>
      </c>
      <c r="H295" s="189" t="s">
        <v>206</v>
      </c>
      <c r="I295" s="188" t="s">
        <v>206</v>
      </c>
      <c r="K295" s="186">
        <f t="shared" si="53"/>
        <v>1</v>
      </c>
      <c r="L295" s="186">
        <f>IF(K295=1,COUNTIF($K$9:$K295,"&gt;0"),"－")</f>
        <v>224</v>
      </c>
      <c r="M295" s="186" t="str">
        <f t="shared" si="51"/>
        <v/>
      </c>
    </row>
    <row r="296" spans="2:13" x14ac:dyDescent="0.15">
      <c r="B296" s="204"/>
      <c r="C296" s="207"/>
      <c r="D296" s="544" t="s">
        <v>207</v>
      </c>
      <c r="E296" s="545"/>
      <c r="F296" s="188">
        <f t="shared" si="56"/>
        <v>225</v>
      </c>
      <c r="G296" s="192" t="s">
        <v>478</v>
      </c>
      <c r="H296" s="189" t="s">
        <v>206</v>
      </c>
      <c r="I296" s="188" t="s">
        <v>206</v>
      </c>
      <c r="K296" s="186">
        <f t="shared" si="53"/>
        <v>1</v>
      </c>
      <c r="L296" s="186">
        <f>IF(K296=1,COUNTIF($K$9:$K296,"&gt;0"),"－")</f>
        <v>225</v>
      </c>
      <c r="M296" s="186" t="str">
        <f t="shared" si="51"/>
        <v/>
      </c>
    </row>
    <row r="297" spans="2:13" x14ac:dyDescent="0.15">
      <c r="B297" s="204"/>
      <c r="C297" s="207"/>
      <c r="D297" s="530" t="s">
        <v>209</v>
      </c>
      <c r="E297" s="531"/>
      <c r="F297" s="188">
        <f t="shared" si="56"/>
        <v>226</v>
      </c>
      <c r="G297" s="192" t="s">
        <v>479</v>
      </c>
      <c r="H297" s="189" t="s">
        <v>206</v>
      </c>
      <c r="I297" s="188" t="s">
        <v>206</v>
      </c>
      <c r="K297" s="186">
        <f t="shared" si="53"/>
        <v>1</v>
      </c>
      <c r="L297" s="186">
        <f>IF(K297=1,COUNTIF($K$9:$K297,"&gt;0"),"－")</f>
        <v>226</v>
      </c>
      <c r="M297" s="186" t="str">
        <f t="shared" si="51"/>
        <v/>
      </c>
    </row>
    <row r="298" spans="2:13" s="184" customFormat="1" x14ac:dyDescent="0.15">
      <c r="B298" s="547" t="s">
        <v>192</v>
      </c>
      <c r="C298" s="548"/>
      <c r="D298" s="548"/>
      <c r="E298" s="549"/>
      <c r="F298" s="543" t="s">
        <v>193</v>
      </c>
      <c r="G298" s="540" t="s">
        <v>194</v>
      </c>
      <c r="H298" s="542" t="s">
        <v>195</v>
      </c>
      <c r="I298" s="543"/>
    </row>
    <row r="299" spans="2:13" s="184" customFormat="1" x14ac:dyDescent="0.15">
      <c r="B299" s="550"/>
      <c r="C299" s="551"/>
      <c r="D299" s="551"/>
      <c r="E299" s="552"/>
      <c r="F299" s="543"/>
      <c r="G299" s="541"/>
      <c r="H299" s="185"/>
      <c r="I299" s="183" t="s">
        <v>196</v>
      </c>
    </row>
    <row r="300" spans="2:13" ht="16.5" customHeight="1" x14ac:dyDescent="0.15">
      <c r="B300" s="244" t="s">
        <v>480</v>
      </c>
      <c r="C300" s="245"/>
      <c r="D300" s="245"/>
      <c r="E300" s="246"/>
      <c r="F300" s="243"/>
      <c r="G300" s="237"/>
      <c r="H300" s="240"/>
      <c r="I300" s="242" t="s">
        <v>200</v>
      </c>
      <c r="K300" s="186" t="str">
        <f t="shared" si="53"/>
        <v>－</v>
      </c>
      <c r="L300" s="186" t="str">
        <f>IF(K300=1,COUNTIF($K$9:$K300,"&gt;0"),"－")</f>
        <v>－</v>
      </c>
      <c r="M300" s="186" t="str">
        <f t="shared" si="51"/>
        <v>－</v>
      </c>
    </row>
    <row r="301" spans="2:13" x14ac:dyDescent="0.15">
      <c r="B301" s="204"/>
      <c r="C301" s="207"/>
      <c r="D301" s="530" t="s">
        <v>204</v>
      </c>
      <c r="E301" s="531"/>
      <c r="F301" s="188">
        <f t="shared" ref="F301:F304" si="57">L301</f>
        <v>227</v>
      </c>
      <c r="G301" s="192" t="s">
        <v>481</v>
      </c>
      <c r="H301" s="189" t="s">
        <v>206</v>
      </c>
      <c r="I301" s="188" t="s">
        <v>206</v>
      </c>
      <c r="K301" s="186">
        <f t="shared" si="53"/>
        <v>1</v>
      </c>
      <c r="L301" s="186">
        <f>IF(K301=1,COUNTIF($K$9:$K301,"&gt;0"),"－")</f>
        <v>227</v>
      </c>
      <c r="M301" s="186" t="str">
        <f t="shared" si="51"/>
        <v/>
      </c>
    </row>
    <row r="302" spans="2:13" x14ac:dyDescent="0.15">
      <c r="B302" s="204"/>
      <c r="C302" s="207"/>
      <c r="D302" s="544" t="s">
        <v>207</v>
      </c>
      <c r="E302" s="545"/>
      <c r="F302" s="188">
        <f t="shared" si="57"/>
        <v>228</v>
      </c>
      <c r="G302" s="192" t="s">
        <v>482</v>
      </c>
      <c r="H302" s="189" t="s">
        <v>206</v>
      </c>
      <c r="I302" s="188" t="s">
        <v>206</v>
      </c>
      <c r="K302" s="186">
        <f t="shared" si="53"/>
        <v>1</v>
      </c>
      <c r="L302" s="186">
        <f>IF(K302=1,COUNTIF($K$9:$K302,"&gt;0"),"－")</f>
        <v>228</v>
      </c>
      <c r="M302" s="186" t="str">
        <f t="shared" si="51"/>
        <v/>
      </c>
    </row>
    <row r="303" spans="2:13" x14ac:dyDescent="0.15">
      <c r="B303" s="204"/>
      <c r="C303" s="207"/>
      <c r="D303" s="530" t="s">
        <v>209</v>
      </c>
      <c r="E303" s="531"/>
      <c r="F303" s="188">
        <f t="shared" si="57"/>
        <v>229</v>
      </c>
      <c r="G303" s="192" t="s">
        <v>483</v>
      </c>
      <c r="H303" s="189" t="s">
        <v>206</v>
      </c>
      <c r="I303" s="188" t="s">
        <v>206</v>
      </c>
      <c r="K303" s="186">
        <f t="shared" si="53"/>
        <v>1</v>
      </c>
      <c r="L303" s="186">
        <f>IF(K303=1,COUNTIF($K$9:$K303,"&gt;0"),"－")</f>
        <v>229</v>
      </c>
      <c r="M303" s="186" t="str">
        <f t="shared" si="51"/>
        <v/>
      </c>
    </row>
    <row r="304" spans="2:13" x14ac:dyDescent="0.15">
      <c r="B304" s="204"/>
      <c r="C304" s="207"/>
      <c r="D304" s="544" t="s">
        <v>211</v>
      </c>
      <c r="E304" s="545"/>
      <c r="F304" s="188">
        <f t="shared" si="57"/>
        <v>230</v>
      </c>
      <c r="G304" s="192" t="s">
        <v>484</v>
      </c>
      <c r="H304" s="189" t="s">
        <v>206</v>
      </c>
      <c r="I304" s="188" t="s">
        <v>206</v>
      </c>
      <c r="K304" s="186">
        <f t="shared" si="53"/>
        <v>1</v>
      </c>
      <c r="L304" s="186">
        <f>IF(K304=1,COUNTIF($K$9:$K304,"&gt;0"),"－")</f>
        <v>230</v>
      </c>
      <c r="M304" s="186" t="str">
        <f t="shared" si="51"/>
        <v/>
      </c>
    </row>
    <row r="305" spans="2:13" x14ac:dyDescent="0.15">
      <c r="B305" s="535" t="s">
        <v>485</v>
      </c>
      <c r="C305" s="533"/>
      <c r="D305" s="533"/>
      <c r="E305" s="534"/>
      <c r="F305" s="243" t="s">
        <v>200</v>
      </c>
      <c r="G305" s="237" t="s">
        <v>198</v>
      </c>
      <c r="H305" s="240" t="s">
        <v>200</v>
      </c>
      <c r="I305" s="242" t="s">
        <v>200</v>
      </c>
      <c r="K305" s="186" t="str">
        <f t="shared" si="53"/>
        <v>－</v>
      </c>
      <c r="L305" s="186" t="str">
        <f>IF(K305=1,COUNTIF($K$9:$K305,"&gt;0"),"－")</f>
        <v>－</v>
      </c>
      <c r="M305" s="186" t="str">
        <f t="shared" si="51"/>
        <v>－</v>
      </c>
    </row>
    <row r="306" spans="2:13" x14ac:dyDescent="0.15">
      <c r="B306" s="229"/>
      <c r="C306" s="230"/>
      <c r="D306" s="536" t="s">
        <v>486</v>
      </c>
      <c r="E306" s="537"/>
      <c r="F306" s="188">
        <f t="shared" ref="F306:F308" si="58">L306</f>
        <v>231</v>
      </c>
      <c r="G306" s="225" t="s">
        <v>487</v>
      </c>
      <c r="H306" s="189" t="s">
        <v>206</v>
      </c>
      <c r="I306" s="188" t="s">
        <v>206</v>
      </c>
      <c r="K306" s="186">
        <f t="shared" si="53"/>
        <v>1</v>
      </c>
      <c r="L306" s="186">
        <f>IF(K306=1,COUNTIF($K$9:$K306,"&gt;0"),"－")</f>
        <v>231</v>
      </c>
      <c r="M306" s="186" t="str">
        <f t="shared" si="51"/>
        <v/>
      </c>
    </row>
    <row r="307" spans="2:13" x14ac:dyDescent="0.15">
      <c r="B307" s="229"/>
      <c r="C307" s="230"/>
      <c r="D307" s="538" t="s">
        <v>488</v>
      </c>
      <c r="E307" s="539"/>
      <c r="F307" s="188">
        <f t="shared" si="58"/>
        <v>232</v>
      </c>
      <c r="G307" s="225" t="s">
        <v>489</v>
      </c>
      <c r="H307" s="189" t="s">
        <v>206</v>
      </c>
      <c r="I307" s="188" t="s">
        <v>206</v>
      </c>
      <c r="K307" s="186">
        <f t="shared" si="53"/>
        <v>1</v>
      </c>
      <c r="L307" s="186">
        <f>IF(K307=1,COUNTIF($K$9:$K307,"&gt;0"),"－")</f>
        <v>232</v>
      </c>
      <c r="M307" s="186" t="str">
        <f t="shared" si="51"/>
        <v/>
      </c>
    </row>
    <row r="308" spans="2:13" ht="17.25" x14ac:dyDescent="0.15">
      <c r="B308" s="229"/>
      <c r="C308" s="230"/>
      <c r="D308" s="536" t="s">
        <v>490</v>
      </c>
      <c r="E308" s="537"/>
      <c r="F308" s="188">
        <f t="shared" si="58"/>
        <v>233</v>
      </c>
      <c r="G308" s="231" t="s">
        <v>491</v>
      </c>
      <c r="H308" s="189" t="s">
        <v>206</v>
      </c>
      <c r="I308" s="188" t="s">
        <v>206</v>
      </c>
      <c r="K308" s="186">
        <f t="shared" si="53"/>
        <v>1</v>
      </c>
      <c r="L308" s="186">
        <f>IF(K308=1,COUNTIF($K$9:$K308,"&gt;0"),"－")</f>
        <v>233</v>
      </c>
      <c r="M308" s="186" t="str">
        <f t="shared" si="51"/>
        <v/>
      </c>
    </row>
    <row r="309" spans="2:13" x14ac:dyDescent="0.15">
      <c r="B309" s="532" t="s">
        <v>492</v>
      </c>
      <c r="C309" s="533"/>
      <c r="D309" s="533"/>
      <c r="E309" s="534"/>
      <c r="F309" s="241" t="s">
        <v>200</v>
      </c>
      <c r="G309" s="239" t="s">
        <v>198</v>
      </c>
      <c r="H309" s="240" t="s">
        <v>200</v>
      </c>
      <c r="I309" s="241" t="s">
        <v>200</v>
      </c>
      <c r="K309" s="186" t="str">
        <f t="shared" si="53"/>
        <v>－</v>
      </c>
      <c r="L309" s="186" t="str">
        <f>IF(K309=1,COUNTIF($K$9:$K309,"&gt;0"),"－")</f>
        <v>－</v>
      </c>
      <c r="M309" s="186" t="str">
        <f t="shared" si="51"/>
        <v>－</v>
      </c>
    </row>
    <row r="310" spans="2:13" x14ac:dyDescent="0.15">
      <c r="B310" s="532" t="s">
        <v>493</v>
      </c>
      <c r="C310" s="533"/>
      <c r="D310" s="533"/>
      <c r="E310" s="534"/>
      <c r="F310" s="243" t="s">
        <v>200</v>
      </c>
      <c r="G310" s="237" t="s">
        <v>198</v>
      </c>
      <c r="H310" s="240" t="s">
        <v>200</v>
      </c>
      <c r="I310" s="242" t="s">
        <v>200</v>
      </c>
      <c r="K310" s="186" t="str">
        <f t="shared" si="53"/>
        <v>－</v>
      </c>
      <c r="L310" s="186" t="str">
        <f>IF(K310=1,COUNTIF($K$9:$K310,"&gt;0"),"－")</f>
        <v>－</v>
      </c>
      <c r="M310" s="186" t="str">
        <f t="shared" si="51"/>
        <v>－</v>
      </c>
    </row>
    <row r="311" spans="2:13" x14ac:dyDescent="0.15">
      <c r="B311" s="204"/>
      <c r="C311" s="207"/>
      <c r="D311" s="530" t="s">
        <v>204</v>
      </c>
      <c r="E311" s="531"/>
      <c r="F311" s="188">
        <f t="shared" ref="F311" si="59">L311</f>
        <v>234</v>
      </c>
      <c r="G311" s="192" t="s">
        <v>494</v>
      </c>
      <c r="H311" s="189" t="s">
        <v>206</v>
      </c>
      <c r="I311" s="188" t="s">
        <v>206</v>
      </c>
      <c r="K311" s="186">
        <f t="shared" si="53"/>
        <v>1</v>
      </c>
      <c r="L311" s="186">
        <f>IF(K311=1,COUNTIF($K$9:$K311,"&gt;0"),"－")</f>
        <v>234</v>
      </c>
      <c r="M311" s="186" t="str">
        <f t="shared" si="51"/>
        <v/>
      </c>
    </row>
    <row r="312" spans="2:13" x14ac:dyDescent="0.15">
      <c r="B312" s="532" t="s">
        <v>495</v>
      </c>
      <c r="C312" s="533"/>
      <c r="D312" s="533"/>
      <c r="E312" s="534"/>
      <c r="F312" s="247" t="s">
        <v>496</v>
      </c>
      <c r="G312" s="237" t="s">
        <v>198</v>
      </c>
      <c r="H312" s="240" t="s">
        <v>200</v>
      </c>
      <c r="I312" s="242" t="s">
        <v>200</v>
      </c>
      <c r="K312" s="186" t="str">
        <f t="shared" si="53"/>
        <v>－</v>
      </c>
      <c r="L312" s="186" t="str">
        <f>IF(K312=1,COUNTIF($K$9:$K312,"&gt;0"),"－")</f>
        <v>－</v>
      </c>
      <c r="M312" s="186" t="str">
        <f t="shared" si="51"/>
        <v>－</v>
      </c>
    </row>
    <row r="313" spans="2:13" x14ac:dyDescent="0.15">
      <c r="B313" s="206"/>
      <c r="C313" s="201"/>
      <c r="D313" s="530" t="s">
        <v>204</v>
      </c>
      <c r="E313" s="531"/>
      <c r="F313" s="188">
        <f t="shared" ref="F313" si="60">L313</f>
        <v>235</v>
      </c>
      <c r="G313" s="192" t="s">
        <v>497</v>
      </c>
      <c r="H313" s="189" t="s">
        <v>206</v>
      </c>
      <c r="I313" s="188" t="s">
        <v>206</v>
      </c>
      <c r="K313" s="186">
        <f t="shared" si="53"/>
        <v>1</v>
      </c>
      <c r="L313" s="186">
        <f>IF(K313=1,COUNTIF($K$9:$K313,"&gt;0"),"－")</f>
        <v>235</v>
      </c>
      <c r="M313" s="186" t="str">
        <f t="shared" si="51"/>
        <v/>
      </c>
    </row>
    <row r="314" spans="2:13" x14ac:dyDescent="0.15">
      <c r="H314" s="234"/>
      <c r="I314" s="184"/>
    </row>
  </sheetData>
  <mergeCells count="122">
    <mergeCell ref="B3:E4"/>
    <mergeCell ref="F3:F4"/>
    <mergeCell ref="G3:G4"/>
    <mergeCell ref="H3:I3"/>
    <mergeCell ref="B5:E5"/>
    <mergeCell ref="B6:E6"/>
    <mergeCell ref="C13:E13"/>
    <mergeCell ref="D14:E14"/>
    <mergeCell ref="D15:E15"/>
    <mergeCell ref="D16:E16"/>
    <mergeCell ref="B17:E17"/>
    <mergeCell ref="B21:E21"/>
    <mergeCell ref="B7:E7"/>
    <mergeCell ref="C8:E8"/>
    <mergeCell ref="D9:E9"/>
    <mergeCell ref="D10:E10"/>
    <mergeCell ref="D11:E11"/>
    <mergeCell ref="D12:E12"/>
    <mergeCell ref="C32:E32"/>
    <mergeCell ref="D33:E33"/>
    <mergeCell ref="D34:E34"/>
    <mergeCell ref="B35:E35"/>
    <mergeCell ref="B36:E36"/>
    <mergeCell ref="C37:E37"/>
    <mergeCell ref="C22:E22"/>
    <mergeCell ref="C27:E27"/>
    <mergeCell ref="D28:E28"/>
    <mergeCell ref="D29:E29"/>
    <mergeCell ref="C30:E30"/>
    <mergeCell ref="D31:E31"/>
    <mergeCell ref="F52:F53"/>
    <mergeCell ref="G52:G53"/>
    <mergeCell ref="H52:I52"/>
    <mergeCell ref="C38:E38"/>
    <mergeCell ref="D39:E39"/>
    <mergeCell ref="D40:E40"/>
    <mergeCell ref="D41:E41"/>
    <mergeCell ref="D42:E42"/>
    <mergeCell ref="D43:E43"/>
    <mergeCell ref="D44:E44"/>
    <mergeCell ref="C59:E59"/>
    <mergeCell ref="C66:E66"/>
    <mergeCell ref="C72:E72"/>
    <mergeCell ref="C82:E82"/>
    <mergeCell ref="D83:E83"/>
    <mergeCell ref="B90:E91"/>
    <mergeCell ref="D45:E45"/>
    <mergeCell ref="C47:E47"/>
    <mergeCell ref="B52:E53"/>
    <mergeCell ref="D142:E142"/>
    <mergeCell ref="D148:E148"/>
    <mergeCell ref="C155:E155"/>
    <mergeCell ref="C172:E172"/>
    <mergeCell ref="B176:E177"/>
    <mergeCell ref="F176:F177"/>
    <mergeCell ref="F90:F91"/>
    <mergeCell ref="G90:G91"/>
    <mergeCell ref="H90:I90"/>
    <mergeCell ref="D92:E92"/>
    <mergeCell ref="B134:E135"/>
    <mergeCell ref="F134:F135"/>
    <mergeCell ref="G134:G135"/>
    <mergeCell ref="H134:I134"/>
    <mergeCell ref="D215:E215"/>
    <mergeCell ref="C222:E222"/>
    <mergeCell ref="D223:E223"/>
    <mergeCell ref="D225:E225"/>
    <mergeCell ref="D230:E230"/>
    <mergeCell ref="D234:E234"/>
    <mergeCell ref="G176:G177"/>
    <mergeCell ref="H176:I176"/>
    <mergeCell ref="C195:E195"/>
    <mergeCell ref="D197:E197"/>
    <mergeCell ref="B213:E214"/>
    <mergeCell ref="F213:F214"/>
    <mergeCell ref="G213:G214"/>
    <mergeCell ref="H213:I213"/>
    <mergeCell ref="G255:G256"/>
    <mergeCell ref="H255:I255"/>
    <mergeCell ref="D257:E257"/>
    <mergeCell ref="D261:E261"/>
    <mergeCell ref="C263:E263"/>
    <mergeCell ref="B267:E267"/>
    <mergeCell ref="D244:E244"/>
    <mergeCell ref="D248:E248"/>
    <mergeCell ref="D250:E250"/>
    <mergeCell ref="D252:E252"/>
    <mergeCell ref="B255:E256"/>
    <mergeCell ref="F255:F256"/>
    <mergeCell ref="D286:E286"/>
    <mergeCell ref="D287:E287"/>
    <mergeCell ref="D289:E289"/>
    <mergeCell ref="D290:E290"/>
    <mergeCell ref="D291:E291"/>
    <mergeCell ref="D292:E292"/>
    <mergeCell ref="C268:E268"/>
    <mergeCell ref="C270:E270"/>
    <mergeCell ref="C278:E278"/>
    <mergeCell ref="B283:E283"/>
    <mergeCell ref="B284:E284"/>
    <mergeCell ref="C285:E285"/>
    <mergeCell ref="G298:G299"/>
    <mergeCell ref="H298:I298"/>
    <mergeCell ref="D301:E301"/>
    <mergeCell ref="D302:E302"/>
    <mergeCell ref="D303:E303"/>
    <mergeCell ref="D304:E304"/>
    <mergeCell ref="D293:E293"/>
    <mergeCell ref="D295:E295"/>
    <mergeCell ref="D296:E296"/>
    <mergeCell ref="D297:E297"/>
    <mergeCell ref="B298:E299"/>
    <mergeCell ref="F298:F299"/>
    <mergeCell ref="D311:E311"/>
    <mergeCell ref="B312:E312"/>
    <mergeCell ref="D313:E313"/>
    <mergeCell ref="B305:E305"/>
    <mergeCell ref="D306:E306"/>
    <mergeCell ref="D307:E307"/>
    <mergeCell ref="D308:E308"/>
    <mergeCell ref="B309:E309"/>
    <mergeCell ref="B310:E310"/>
  </mergeCells>
  <phoneticPr fontId="22"/>
  <pageMargins left="0.78740157480314965" right="0.19685039370078741" top="0.59055118110236227" bottom="0.39370078740157483" header="0.31496062992125984" footer="0.31496062992125984"/>
  <pageSetup paperSize="8" scale="77" fitToHeight="0" orientation="landscape" r:id="rId1"/>
  <headerFooter>
    <oddFooter>&amp;R&amp;"Meiryo UI,標準"&amp;P/&amp;N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4DA04-AEEA-4DA1-8C05-91A14171C8D9}">
  <dimension ref="B1:J46"/>
  <sheetViews>
    <sheetView showGridLines="0" zoomScaleNormal="100" zoomScaleSheetLayoutView="100" workbookViewId="0">
      <selection activeCell="K35" sqref="K35"/>
    </sheetView>
  </sheetViews>
  <sheetFormatPr defaultRowHeight="13.5" x14ac:dyDescent="0.15"/>
  <cols>
    <col min="1" max="1" width="9" style="249"/>
    <col min="2" max="2" width="6.125" style="249" customWidth="1"/>
    <col min="3" max="3" width="20.625" style="249" customWidth="1"/>
    <col min="4" max="5" width="5.625" style="249" customWidth="1"/>
    <col min="6" max="6" width="12.625" style="249" customWidth="1"/>
    <col min="7" max="7" width="13.375" style="249" customWidth="1"/>
    <col min="8" max="8" width="17.5" style="249" customWidth="1"/>
    <col min="9" max="9" width="9" style="249"/>
    <col min="10" max="10" width="11.375" style="249" bestFit="1" customWidth="1"/>
    <col min="11" max="16384" width="9" style="249"/>
  </cols>
  <sheetData>
    <row r="1" spans="2:10" ht="17.25" x14ac:dyDescent="0.15">
      <c r="B1" s="312" t="s">
        <v>587</v>
      </c>
      <c r="C1" s="248"/>
      <c r="D1" s="248"/>
      <c r="E1" s="248"/>
      <c r="F1" s="248"/>
      <c r="G1" s="248"/>
      <c r="H1" s="313" t="s">
        <v>583</v>
      </c>
    </row>
    <row r="2" spans="2:10" x14ac:dyDescent="0.15">
      <c r="B2" s="248"/>
      <c r="C2" s="248"/>
      <c r="D2" s="248"/>
      <c r="E2" s="248"/>
      <c r="F2" s="248"/>
      <c r="G2" s="248"/>
      <c r="H2" s="248"/>
    </row>
    <row r="3" spans="2:10" ht="14.25" thickBot="1" x14ac:dyDescent="0.2">
      <c r="B3" s="574" t="s">
        <v>499</v>
      </c>
      <c r="C3" s="574"/>
      <c r="D3" s="574"/>
      <c r="E3" s="574"/>
      <c r="F3" s="574"/>
      <c r="G3" s="574"/>
      <c r="H3" s="250" t="s">
        <v>500</v>
      </c>
    </row>
    <row r="4" spans="2:10" ht="14.25" thickBot="1" x14ac:dyDescent="0.2">
      <c r="B4" s="251" t="s">
        <v>501</v>
      </c>
      <c r="C4" s="252" t="s">
        <v>502</v>
      </c>
      <c r="D4" s="253" t="s">
        <v>503</v>
      </c>
      <c r="E4" s="253" t="s">
        <v>504</v>
      </c>
      <c r="F4" s="252" t="s">
        <v>505</v>
      </c>
      <c r="G4" s="252" t="s">
        <v>506</v>
      </c>
      <c r="H4" s="254" t="s">
        <v>507</v>
      </c>
    </row>
    <row r="5" spans="2:10" x14ac:dyDescent="0.15">
      <c r="B5" s="255"/>
      <c r="C5" s="256" t="s">
        <v>508</v>
      </c>
      <c r="D5" s="257" t="s">
        <v>509</v>
      </c>
      <c r="E5" s="258">
        <v>1</v>
      </c>
      <c r="F5" s="259"/>
      <c r="G5" s="260"/>
      <c r="H5" s="261" t="s">
        <v>510</v>
      </c>
    </row>
    <row r="6" spans="2:10" x14ac:dyDescent="0.15">
      <c r="B6" s="255"/>
      <c r="C6" s="256" t="s">
        <v>511</v>
      </c>
      <c r="D6" s="257" t="s">
        <v>509</v>
      </c>
      <c r="E6" s="258">
        <v>1</v>
      </c>
      <c r="F6" s="259"/>
      <c r="G6" s="260"/>
      <c r="H6" s="261" t="s">
        <v>512</v>
      </c>
    </row>
    <row r="7" spans="2:10" x14ac:dyDescent="0.15">
      <c r="B7" s="255"/>
      <c r="C7" s="256"/>
      <c r="D7" s="257"/>
      <c r="E7" s="258"/>
      <c r="F7" s="259"/>
      <c r="G7" s="260"/>
      <c r="H7" s="261"/>
    </row>
    <row r="8" spans="2:10" x14ac:dyDescent="0.15">
      <c r="B8" s="255"/>
      <c r="C8" s="256"/>
      <c r="D8" s="257"/>
      <c r="E8" s="258"/>
      <c r="F8" s="259"/>
      <c r="G8" s="260"/>
      <c r="H8" s="261"/>
    </row>
    <row r="9" spans="2:10" x14ac:dyDescent="0.15">
      <c r="B9" s="255"/>
      <c r="C9" s="262" t="s">
        <v>513</v>
      </c>
      <c r="D9" s="257"/>
      <c r="E9" s="258"/>
      <c r="F9" s="259"/>
      <c r="G9" s="263"/>
      <c r="H9" s="575" t="s">
        <v>514</v>
      </c>
      <c r="J9" s="264"/>
    </row>
    <row r="10" spans="2:10" x14ac:dyDescent="0.15">
      <c r="B10" s="255"/>
      <c r="C10" s="265"/>
      <c r="D10" s="257"/>
      <c r="E10" s="258"/>
      <c r="F10" s="259"/>
      <c r="G10" s="263"/>
      <c r="H10" s="576"/>
      <c r="J10" s="266"/>
    </row>
    <row r="11" spans="2:10" x14ac:dyDescent="0.15">
      <c r="B11" s="255"/>
      <c r="C11" s="256"/>
      <c r="D11" s="257"/>
      <c r="E11" s="258"/>
      <c r="F11" s="259"/>
      <c r="G11" s="260"/>
      <c r="H11" s="261"/>
    </row>
    <row r="12" spans="2:10" x14ac:dyDescent="0.15">
      <c r="B12" s="255"/>
      <c r="C12" s="262"/>
      <c r="D12" s="257"/>
      <c r="E12" s="258"/>
      <c r="F12" s="259"/>
      <c r="G12" s="260"/>
      <c r="H12" s="261"/>
    </row>
    <row r="13" spans="2:10" x14ac:dyDescent="0.15">
      <c r="B13" s="255"/>
      <c r="C13" s="256"/>
      <c r="D13" s="257"/>
      <c r="E13" s="258"/>
      <c r="F13" s="259"/>
      <c r="G13" s="260"/>
      <c r="H13" s="261"/>
    </row>
    <row r="14" spans="2:10" x14ac:dyDescent="0.15">
      <c r="B14" s="255"/>
      <c r="C14" s="256"/>
      <c r="D14" s="257"/>
      <c r="E14" s="258"/>
      <c r="F14" s="259"/>
      <c r="G14" s="263"/>
      <c r="H14" s="261"/>
    </row>
    <row r="15" spans="2:10" x14ac:dyDescent="0.15">
      <c r="B15" s="267"/>
      <c r="C15" s="256"/>
      <c r="D15" s="257"/>
      <c r="E15" s="258"/>
      <c r="F15" s="259"/>
      <c r="G15" s="263"/>
      <c r="H15" s="261"/>
    </row>
    <row r="16" spans="2:10" x14ac:dyDescent="0.15">
      <c r="B16" s="255"/>
      <c r="C16" s="262"/>
      <c r="D16" s="257"/>
      <c r="E16" s="258"/>
      <c r="F16" s="259"/>
      <c r="G16" s="263"/>
      <c r="H16" s="261"/>
    </row>
    <row r="17" spans="2:8" x14ac:dyDescent="0.15">
      <c r="B17" s="255"/>
      <c r="C17" s="268"/>
      <c r="D17" s="257"/>
      <c r="E17" s="258"/>
      <c r="F17" s="269"/>
      <c r="G17" s="270"/>
      <c r="H17" s="261"/>
    </row>
    <row r="18" spans="2:8" x14ac:dyDescent="0.15">
      <c r="B18" s="271"/>
      <c r="C18" s="262"/>
      <c r="D18" s="257"/>
      <c r="E18" s="258"/>
      <c r="F18" s="259"/>
      <c r="G18" s="263"/>
      <c r="H18" s="272"/>
    </row>
    <row r="19" spans="2:8" ht="13.5" customHeight="1" x14ac:dyDescent="0.15">
      <c r="B19" s="273"/>
      <c r="C19" s="256"/>
      <c r="D19" s="257"/>
      <c r="E19" s="258"/>
      <c r="F19" s="259"/>
      <c r="G19" s="263"/>
      <c r="H19" s="272"/>
    </row>
    <row r="20" spans="2:8" x14ac:dyDescent="0.15">
      <c r="B20" s="274"/>
      <c r="C20" s="256"/>
      <c r="D20" s="257"/>
      <c r="E20" s="258"/>
      <c r="F20" s="259"/>
      <c r="G20" s="263"/>
      <c r="H20" s="272"/>
    </row>
    <row r="21" spans="2:8" x14ac:dyDescent="0.15">
      <c r="B21" s="255"/>
      <c r="C21" s="256"/>
      <c r="D21" s="257"/>
      <c r="E21" s="258"/>
      <c r="F21" s="259"/>
      <c r="G21" s="263"/>
      <c r="H21" s="272"/>
    </row>
    <row r="22" spans="2:8" x14ac:dyDescent="0.15">
      <c r="B22" s="273"/>
      <c r="C22" s="256"/>
      <c r="D22" s="257"/>
      <c r="E22" s="258"/>
      <c r="F22" s="259"/>
      <c r="G22" s="263"/>
      <c r="H22" s="272"/>
    </row>
    <row r="23" spans="2:8" x14ac:dyDescent="0.15">
      <c r="B23" s="255"/>
      <c r="C23" s="256"/>
      <c r="D23" s="257"/>
      <c r="E23" s="258"/>
      <c r="F23" s="259"/>
      <c r="G23" s="263"/>
      <c r="H23" s="272"/>
    </row>
    <row r="24" spans="2:8" x14ac:dyDescent="0.15">
      <c r="B24" s="274"/>
      <c r="C24" s="265"/>
      <c r="D24" s="257"/>
      <c r="E24" s="258"/>
      <c r="F24" s="259"/>
      <c r="G24" s="263"/>
      <c r="H24" s="272"/>
    </row>
    <row r="25" spans="2:8" x14ac:dyDescent="0.15">
      <c r="B25" s="275"/>
      <c r="C25" s="256"/>
      <c r="D25" s="257"/>
      <c r="E25" s="258"/>
      <c r="F25" s="269"/>
      <c r="G25" s="270"/>
      <c r="H25" s="276"/>
    </row>
    <row r="26" spans="2:8" x14ac:dyDescent="0.15">
      <c r="B26" s="271"/>
      <c r="C26" s="256"/>
      <c r="D26" s="257"/>
      <c r="E26" s="258"/>
      <c r="F26" s="259"/>
      <c r="G26" s="263"/>
      <c r="H26" s="272"/>
    </row>
    <row r="27" spans="2:8" x14ac:dyDescent="0.15">
      <c r="B27" s="273"/>
      <c r="C27" s="256"/>
      <c r="D27" s="257"/>
      <c r="E27" s="258"/>
      <c r="F27" s="259"/>
      <c r="G27" s="263"/>
      <c r="H27" s="272"/>
    </row>
    <row r="28" spans="2:8" x14ac:dyDescent="0.15">
      <c r="B28" s="255"/>
      <c r="C28" s="256"/>
      <c r="D28" s="257"/>
      <c r="E28" s="258"/>
      <c r="F28" s="259"/>
      <c r="G28" s="263"/>
      <c r="H28" s="272"/>
    </row>
    <row r="29" spans="2:8" x14ac:dyDescent="0.15">
      <c r="B29" s="274"/>
      <c r="C29" s="265"/>
      <c r="D29" s="257"/>
      <c r="E29" s="258"/>
      <c r="F29" s="259"/>
      <c r="G29" s="263"/>
      <c r="H29" s="272"/>
    </row>
    <row r="30" spans="2:8" x14ac:dyDescent="0.15">
      <c r="B30" s="255"/>
      <c r="C30" s="256"/>
      <c r="D30" s="257"/>
      <c r="E30" s="258"/>
      <c r="F30" s="259"/>
      <c r="G30" s="259"/>
      <c r="H30" s="277"/>
    </row>
    <row r="31" spans="2:8" x14ac:dyDescent="0.15">
      <c r="B31" s="255"/>
      <c r="C31" s="278"/>
      <c r="D31" s="279"/>
      <c r="E31" s="280"/>
      <c r="F31" s="259"/>
      <c r="G31" s="259"/>
      <c r="H31" s="281"/>
    </row>
    <row r="32" spans="2:8" x14ac:dyDescent="0.15">
      <c r="B32" s="282"/>
      <c r="C32" s="256"/>
      <c r="D32" s="257"/>
      <c r="E32" s="258"/>
      <c r="F32" s="259"/>
      <c r="G32" s="259"/>
      <c r="H32" s="281"/>
    </row>
    <row r="33" spans="2:8" x14ac:dyDescent="0.15">
      <c r="B33" s="255"/>
      <c r="C33" s="256"/>
      <c r="D33" s="257"/>
      <c r="E33" s="258"/>
      <c r="F33" s="259"/>
      <c r="G33" s="259"/>
      <c r="H33" s="281"/>
    </row>
    <row r="34" spans="2:8" x14ac:dyDescent="0.15">
      <c r="B34" s="273"/>
      <c r="C34" s="265" t="s">
        <v>515</v>
      </c>
      <c r="D34" s="257"/>
      <c r="E34" s="258"/>
      <c r="F34" s="259"/>
      <c r="G34" s="259"/>
      <c r="H34" s="281"/>
    </row>
    <row r="35" spans="2:8" x14ac:dyDescent="0.15">
      <c r="B35" s="282"/>
      <c r="C35" s="265"/>
      <c r="D35" s="257"/>
      <c r="E35" s="258"/>
      <c r="F35" s="259"/>
      <c r="G35" s="259"/>
      <c r="H35" s="281"/>
    </row>
    <row r="36" spans="2:8" x14ac:dyDescent="0.15">
      <c r="B36" s="282"/>
      <c r="C36" s="265" t="s">
        <v>516</v>
      </c>
      <c r="D36" s="257"/>
      <c r="E36" s="258"/>
      <c r="F36" s="259"/>
      <c r="G36" s="259"/>
      <c r="H36" s="283"/>
    </row>
    <row r="37" spans="2:8" x14ac:dyDescent="0.15">
      <c r="B37" s="255"/>
      <c r="C37" s="265"/>
      <c r="D37" s="257"/>
      <c r="E37" s="258"/>
      <c r="F37" s="259"/>
      <c r="G37" s="259"/>
      <c r="H37" s="283"/>
    </row>
    <row r="38" spans="2:8" x14ac:dyDescent="0.15">
      <c r="B38" s="273"/>
      <c r="C38" s="265" t="s">
        <v>517</v>
      </c>
      <c r="D38" s="257"/>
      <c r="E38" s="258"/>
      <c r="F38" s="259"/>
      <c r="G38" s="259"/>
      <c r="H38" s="281"/>
    </row>
    <row r="39" spans="2:8" x14ac:dyDescent="0.15">
      <c r="B39" s="284"/>
      <c r="C39" s="285"/>
      <c r="D39" s="286"/>
      <c r="E39" s="287"/>
      <c r="F39" s="288"/>
      <c r="G39" s="288"/>
      <c r="H39" s="289"/>
    </row>
    <row r="40" spans="2:8" x14ac:dyDescent="0.15">
      <c r="B40" s="284"/>
      <c r="C40" s="285"/>
      <c r="D40" s="290"/>
      <c r="E40" s="291"/>
      <c r="F40" s="292"/>
      <c r="G40" s="292"/>
      <c r="H40" s="293"/>
    </row>
    <row r="41" spans="2:8" x14ac:dyDescent="0.15">
      <c r="B41" s="284"/>
      <c r="C41" s="285"/>
      <c r="D41" s="290"/>
      <c r="E41" s="291"/>
      <c r="F41" s="292"/>
      <c r="G41" s="292"/>
      <c r="H41" s="294"/>
    </row>
    <row r="42" spans="2:8" x14ac:dyDescent="0.15">
      <c r="B42" s="284"/>
      <c r="C42" s="285"/>
      <c r="D42" s="295"/>
      <c r="E42" s="296"/>
      <c r="F42" s="292"/>
      <c r="G42" s="292"/>
      <c r="H42" s="294"/>
    </row>
    <row r="43" spans="2:8" x14ac:dyDescent="0.15">
      <c r="B43" s="284"/>
      <c r="C43" s="285"/>
      <c r="D43" s="290"/>
      <c r="E43" s="291"/>
      <c r="F43" s="292"/>
      <c r="G43" s="292"/>
      <c r="H43" s="297"/>
    </row>
    <row r="44" spans="2:8" x14ac:dyDescent="0.15">
      <c r="B44" s="284"/>
      <c r="C44" s="285"/>
      <c r="D44" s="290"/>
      <c r="E44" s="291"/>
      <c r="F44" s="292"/>
      <c r="G44" s="292"/>
      <c r="H44" s="297"/>
    </row>
    <row r="45" spans="2:8" x14ac:dyDescent="0.15">
      <c r="B45" s="284"/>
      <c r="C45" s="298"/>
      <c r="D45" s="290"/>
      <c r="E45" s="291"/>
      <c r="F45" s="292"/>
      <c r="G45" s="292"/>
      <c r="H45" s="294"/>
    </row>
    <row r="46" spans="2:8" ht="14.25" thickBot="1" x14ac:dyDescent="0.2">
      <c r="B46" s="299"/>
      <c r="C46" s="300"/>
      <c r="D46" s="301"/>
      <c r="E46" s="301"/>
      <c r="F46" s="302"/>
      <c r="G46" s="302"/>
      <c r="H46" s="303"/>
    </row>
  </sheetData>
  <mergeCells count="2">
    <mergeCell ref="B3:G3"/>
    <mergeCell ref="H9:H10"/>
  </mergeCells>
  <phoneticPr fontId="2"/>
  <printOptions horizontalCentered="1" vertic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C7EA8-C8EA-48A1-BCA6-C9C3E97856A7}">
  <dimension ref="B1:J46"/>
  <sheetViews>
    <sheetView showGridLines="0" zoomScaleNormal="100" zoomScaleSheetLayoutView="100" workbookViewId="0">
      <selection activeCell="M34" sqref="M34"/>
    </sheetView>
  </sheetViews>
  <sheetFormatPr defaultRowHeight="13.5" x14ac:dyDescent="0.15"/>
  <cols>
    <col min="1" max="1" width="9" style="249"/>
    <col min="2" max="2" width="6.125" style="249" customWidth="1"/>
    <col min="3" max="3" width="20.625" style="249" customWidth="1"/>
    <col min="4" max="5" width="5.625" style="249" customWidth="1"/>
    <col min="6" max="6" width="12.625" style="249" customWidth="1"/>
    <col min="7" max="7" width="13.375" style="249" customWidth="1"/>
    <col min="8" max="8" width="17.5" style="249" customWidth="1"/>
    <col min="9" max="9" width="9" style="249"/>
    <col min="10" max="10" width="11.375" style="249" bestFit="1" customWidth="1"/>
    <col min="11" max="16384" width="9" style="249"/>
  </cols>
  <sheetData>
    <row r="1" spans="2:10" ht="17.25" x14ac:dyDescent="0.15">
      <c r="B1" s="312" t="s">
        <v>587</v>
      </c>
      <c r="C1" s="248"/>
      <c r="D1" s="248"/>
      <c r="E1" s="248"/>
      <c r="F1" s="248"/>
      <c r="G1" s="248"/>
      <c r="H1" s="313" t="s">
        <v>583</v>
      </c>
    </row>
    <row r="2" spans="2:10" x14ac:dyDescent="0.15">
      <c r="B2" s="248"/>
      <c r="C2" s="248"/>
      <c r="D2" s="248"/>
      <c r="E2" s="248"/>
      <c r="F2" s="248"/>
      <c r="G2" s="248"/>
      <c r="H2" s="248"/>
    </row>
    <row r="3" spans="2:10" ht="14.25" thickBot="1" x14ac:dyDescent="0.2">
      <c r="B3" s="574" t="s">
        <v>518</v>
      </c>
      <c r="C3" s="574"/>
      <c r="D3" s="574"/>
      <c r="E3" s="574"/>
      <c r="F3" s="574"/>
      <c r="G3" s="574"/>
      <c r="H3" s="250" t="s">
        <v>500</v>
      </c>
    </row>
    <row r="4" spans="2:10" ht="14.25" thickBot="1" x14ac:dyDescent="0.2">
      <c r="B4" s="251" t="s">
        <v>501</v>
      </c>
      <c r="C4" s="252" t="s">
        <v>502</v>
      </c>
      <c r="D4" s="253" t="s">
        <v>503</v>
      </c>
      <c r="E4" s="253" t="s">
        <v>504</v>
      </c>
      <c r="F4" s="252" t="s">
        <v>505</v>
      </c>
      <c r="G4" s="252" t="s">
        <v>506</v>
      </c>
      <c r="H4" s="254" t="s">
        <v>507</v>
      </c>
    </row>
    <row r="5" spans="2:10" x14ac:dyDescent="0.15">
      <c r="B5" s="255"/>
      <c r="C5" s="256" t="s">
        <v>521</v>
      </c>
      <c r="D5" s="257" t="s">
        <v>509</v>
      </c>
      <c r="E5" s="258">
        <v>1</v>
      </c>
      <c r="F5" s="259"/>
      <c r="G5" s="260"/>
      <c r="H5" s="261" t="s">
        <v>519</v>
      </c>
    </row>
    <row r="6" spans="2:10" ht="13.5" customHeight="1" x14ac:dyDescent="0.15">
      <c r="B6" s="255"/>
      <c r="C6" s="262" t="s">
        <v>523</v>
      </c>
      <c r="D6" s="257" t="s">
        <v>509</v>
      </c>
      <c r="E6" s="258">
        <v>1</v>
      </c>
      <c r="F6" s="259"/>
      <c r="G6" s="263"/>
      <c r="H6" s="261" t="s">
        <v>520</v>
      </c>
    </row>
    <row r="7" spans="2:10" x14ac:dyDescent="0.15">
      <c r="B7" s="255"/>
      <c r="C7" s="268" t="s">
        <v>525</v>
      </c>
      <c r="D7" s="257" t="s">
        <v>509</v>
      </c>
      <c r="E7" s="258">
        <v>1</v>
      </c>
      <c r="F7" s="259"/>
      <c r="G7" s="270"/>
      <c r="H7" s="261" t="s">
        <v>522</v>
      </c>
      <c r="J7" s="264"/>
    </row>
    <row r="8" spans="2:10" x14ac:dyDescent="0.15">
      <c r="B8" s="255"/>
      <c r="C8" s="256" t="s">
        <v>527</v>
      </c>
      <c r="D8" s="257" t="s">
        <v>509</v>
      </c>
      <c r="E8" s="258">
        <v>1</v>
      </c>
      <c r="F8" s="259"/>
      <c r="G8" s="260"/>
      <c r="H8" s="261" t="s">
        <v>524</v>
      </c>
      <c r="J8" s="266"/>
    </row>
    <row r="9" spans="2:10" x14ac:dyDescent="0.15">
      <c r="B9" s="255"/>
      <c r="C9" s="256" t="s">
        <v>528</v>
      </c>
      <c r="D9" s="257" t="s">
        <v>509</v>
      </c>
      <c r="E9" s="258">
        <v>1</v>
      </c>
      <c r="F9" s="259"/>
      <c r="G9" s="260"/>
      <c r="H9" s="261" t="s">
        <v>526</v>
      </c>
    </row>
    <row r="10" spans="2:10" ht="13.5" customHeight="1" x14ac:dyDescent="0.15">
      <c r="B10" s="255"/>
      <c r="C10" s="256"/>
      <c r="D10" s="257"/>
      <c r="E10" s="258"/>
      <c r="F10" s="259"/>
      <c r="G10" s="263"/>
      <c r="H10" s="304"/>
    </row>
    <row r="11" spans="2:10" x14ac:dyDescent="0.15">
      <c r="B11" s="255"/>
      <c r="C11" s="256"/>
      <c r="D11" s="257"/>
      <c r="E11" s="258"/>
      <c r="F11" s="259"/>
      <c r="G11" s="263"/>
      <c r="H11" s="272"/>
    </row>
    <row r="12" spans="2:10" x14ac:dyDescent="0.15">
      <c r="B12" s="255"/>
      <c r="C12" s="262" t="s">
        <v>513</v>
      </c>
      <c r="D12" s="257"/>
      <c r="E12" s="258"/>
      <c r="F12" s="259"/>
      <c r="G12" s="260"/>
      <c r="H12" s="575" t="s">
        <v>514</v>
      </c>
    </row>
    <row r="13" spans="2:10" x14ac:dyDescent="0.15">
      <c r="B13" s="267"/>
      <c r="C13" s="256"/>
      <c r="D13" s="257"/>
      <c r="E13" s="258"/>
      <c r="F13" s="259"/>
      <c r="G13" s="260"/>
      <c r="H13" s="576"/>
    </row>
    <row r="14" spans="2:10" ht="13.5" customHeight="1" x14ac:dyDescent="0.15">
      <c r="B14" s="255"/>
      <c r="C14" s="268"/>
      <c r="D14" s="257"/>
      <c r="E14" s="258"/>
      <c r="F14" s="259"/>
      <c r="G14" s="263"/>
      <c r="H14" s="272"/>
    </row>
    <row r="15" spans="2:10" x14ac:dyDescent="0.15">
      <c r="B15" s="255"/>
      <c r="C15" s="265"/>
      <c r="D15" s="257"/>
      <c r="E15" s="258"/>
      <c r="F15" s="259"/>
      <c r="G15" s="263"/>
      <c r="H15" s="272"/>
    </row>
    <row r="16" spans="2:10" x14ac:dyDescent="0.15">
      <c r="B16" s="271"/>
      <c r="C16" s="256"/>
      <c r="D16" s="257"/>
      <c r="E16" s="258"/>
      <c r="F16" s="259"/>
      <c r="G16" s="263"/>
      <c r="H16" s="272"/>
    </row>
    <row r="17" spans="2:8" x14ac:dyDescent="0.15">
      <c r="B17" s="273"/>
      <c r="C17" s="268"/>
      <c r="D17" s="257"/>
      <c r="E17" s="258"/>
      <c r="F17" s="259"/>
      <c r="G17" s="263"/>
      <c r="H17" s="272"/>
    </row>
    <row r="18" spans="2:8" x14ac:dyDescent="0.15">
      <c r="B18" s="274"/>
      <c r="C18" s="265"/>
      <c r="D18" s="257"/>
      <c r="E18" s="258"/>
      <c r="F18" s="259"/>
      <c r="G18" s="263"/>
      <c r="H18" s="272"/>
    </row>
    <row r="19" spans="2:8" x14ac:dyDescent="0.15">
      <c r="B19" s="255"/>
      <c r="C19" s="256"/>
      <c r="D19" s="257"/>
      <c r="E19" s="258"/>
      <c r="F19" s="259"/>
      <c r="G19" s="263"/>
      <c r="H19" s="272"/>
    </row>
    <row r="20" spans="2:8" x14ac:dyDescent="0.15">
      <c r="B20" s="273"/>
      <c r="C20" s="256"/>
      <c r="D20" s="257"/>
      <c r="E20" s="258"/>
      <c r="F20" s="259"/>
      <c r="G20" s="263"/>
      <c r="H20" s="272"/>
    </row>
    <row r="21" spans="2:8" x14ac:dyDescent="0.15">
      <c r="B21" s="255"/>
      <c r="C21" s="256"/>
      <c r="D21" s="257"/>
      <c r="E21" s="258"/>
      <c r="F21" s="259"/>
      <c r="G21" s="263"/>
      <c r="H21" s="272"/>
    </row>
    <row r="22" spans="2:8" x14ac:dyDescent="0.15">
      <c r="B22" s="274"/>
      <c r="C22" s="265"/>
      <c r="D22" s="257"/>
      <c r="E22" s="258"/>
      <c r="F22" s="259"/>
      <c r="G22" s="263"/>
      <c r="H22" s="272"/>
    </row>
    <row r="23" spans="2:8" x14ac:dyDescent="0.15">
      <c r="B23" s="274"/>
      <c r="C23" s="265"/>
      <c r="D23" s="257"/>
      <c r="E23" s="258"/>
      <c r="F23" s="259"/>
      <c r="G23" s="263"/>
      <c r="H23" s="272"/>
    </row>
    <row r="24" spans="2:8" x14ac:dyDescent="0.15">
      <c r="B24" s="274"/>
      <c r="C24" s="265"/>
      <c r="D24" s="257"/>
      <c r="E24" s="258"/>
      <c r="F24" s="259"/>
      <c r="G24" s="263"/>
      <c r="H24" s="272"/>
    </row>
    <row r="25" spans="2:8" x14ac:dyDescent="0.15">
      <c r="B25" s="275"/>
      <c r="C25" s="256"/>
      <c r="D25" s="257"/>
      <c r="E25" s="258"/>
      <c r="F25" s="269"/>
      <c r="G25" s="270"/>
      <c r="H25" s="276"/>
    </row>
    <row r="26" spans="2:8" x14ac:dyDescent="0.15">
      <c r="B26" s="271"/>
      <c r="C26" s="256"/>
      <c r="D26" s="257"/>
      <c r="E26" s="258"/>
      <c r="F26" s="259"/>
      <c r="G26" s="263"/>
      <c r="H26" s="272"/>
    </row>
    <row r="27" spans="2:8" x14ac:dyDescent="0.15">
      <c r="B27" s="273"/>
      <c r="C27" s="256"/>
      <c r="D27" s="257"/>
      <c r="E27" s="258"/>
      <c r="F27" s="259"/>
      <c r="G27" s="263"/>
      <c r="H27" s="272"/>
    </row>
    <row r="28" spans="2:8" x14ac:dyDescent="0.15">
      <c r="B28" s="255"/>
      <c r="C28" s="256"/>
      <c r="D28" s="257"/>
      <c r="E28" s="258"/>
      <c r="F28" s="259"/>
      <c r="G28" s="263"/>
      <c r="H28" s="272"/>
    </row>
    <row r="29" spans="2:8" x14ac:dyDescent="0.15">
      <c r="B29" s="274"/>
      <c r="C29" s="265"/>
      <c r="D29" s="257"/>
      <c r="E29" s="258"/>
      <c r="F29" s="259"/>
      <c r="G29" s="263"/>
      <c r="H29" s="272"/>
    </row>
    <row r="30" spans="2:8" x14ac:dyDescent="0.15">
      <c r="B30" s="255"/>
      <c r="C30" s="256"/>
      <c r="D30" s="257"/>
      <c r="E30" s="258"/>
      <c r="F30" s="259"/>
      <c r="G30" s="259"/>
      <c r="H30" s="277"/>
    </row>
    <row r="31" spans="2:8" x14ac:dyDescent="0.15">
      <c r="B31" s="255"/>
      <c r="C31" s="278"/>
      <c r="D31" s="279"/>
      <c r="E31" s="280"/>
      <c r="F31" s="259"/>
      <c r="G31" s="259"/>
      <c r="H31" s="281"/>
    </row>
    <row r="32" spans="2:8" x14ac:dyDescent="0.15">
      <c r="B32" s="282"/>
      <c r="C32" s="256"/>
      <c r="D32" s="257"/>
      <c r="E32" s="258"/>
      <c r="F32" s="259"/>
      <c r="G32" s="259"/>
      <c r="H32" s="281"/>
    </row>
    <row r="33" spans="2:8" x14ac:dyDescent="0.15">
      <c r="B33" s="255"/>
      <c r="C33" s="256"/>
      <c r="D33" s="257"/>
      <c r="E33" s="258"/>
      <c r="F33" s="259"/>
      <c r="G33" s="259"/>
      <c r="H33" s="281"/>
    </row>
    <row r="34" spans="2:8" x14ac:dyDescent="0.15">
      <c r="B34" s="273"/>
      <c r="C34" s="265" t="s">
        <v>515</v>
      </c>
      <c r="D34" s="257"/>
      <c r="E34" s="258"/>
      <c r="F34" s="259"/>
      <c r="G34" s="259"/>
      <c r="H34" s="281"/>
    </row>
    <row r="35" spans="2:8" x14ac:dyDescent="0.15">
      <c r="B35" s="282"/>
      <c r="C35" s="265"/>
      <c r="D35" s="257"/>
      <c r="E35" s="258"/>
      <c r="F35" s="259"/>
      <c r="G35" s="259"/>
      <c r="H35" s="281"/>
    </row>
    <row r="36" spans="2:8" x14ac:dyDescent="0.15">
      <c r="B36" s="282"/>
      <c r="C36" s="265" t="s">
        <v>516</v>
      </c>
      <c r="D36" s="257"/>
      <c r="E36" s="258"/>
      <c r="F36" s="259"/>
      <c r="G36" s="259"/>
      <c r="H36" s="283"/>
    </row>
    <row r="37" spans="2:8" x14ac:dyDescent="0.15">
      <c r="B37" s="255"/>
      <c r="C37" s="265"/>
      <c r="D37" s="257"/>
      <c r="E37" s="258"/>
      <c r="F37" s="259"/>
      <c r="G37" s="259"/>
      <c r="H37" s="283"/>
    </row>
    <row r="38" spans="2:8" x14ac:dyDescent="0.15">
      <c r="B38" s="273"/>
      <c r="C38" s="265" t="s">
        <v>517</v>
      </c>
      <c r="D38" s="257"/>
      <c r="E38" s="258"/>
      <c r="F38" s="259"/>
      <c r="G38" s="259"/>
      <c r="H38" s="281"/>
    </row>
    <row r="39" spans="2:8" x14ac:dyDescent="0.15">
      <c r="B39" s="284"/>
      <c r="C39" s="285"/>
      <c r="D39" s="286"/>
      <c r="E39" s="287"/>
      <c r="F39" s="288"/>
      <c r="G39" s="288"/>
      <c r="H39" s="289"/>
    </row>
    <row r="40" spans="2:8" x14ac:dyDescent="0.15">
      <c r="B40" s="284"/>
      <c r="C40" s="285"/>
      <c r="D40" s="290"/>
      <c r="E40" s="291"/>
      <c r="F40" s="292"/>
      <c r="G40" s="292"/>
      <c r="H40" s="293"/>
    </row>
    <row r="41" spans="2:8" x14ac:dyDescent="0.15">
      <c r="B41" s="284"/>
      <c r="C41" s="285"/>
      <c r="D41" s="290"/>
      <c r="E41" s="291"/>
      <c r="F41" s="292"/>
      <c r="G41" s="292"/>
      <c r="H41" s="294"/>
    </row>
    <row r="42" spans="2:8" x14ac:dyDescent="0.15">
      <c r="B42" s="284"/>
      <c r="C42" s="285"/>
      <c r="D42" s="295"/>
      <c r="E42" s="296"/>
      <c r="F42" s="292"/>
      <c r="G42" s="292"/>
      <c r="H42" s="294"/>
    </row>
    <row r="43" spans="2:8" x14ac:dyDescent="0.15">
      <c r="B43" s="284"/>
      <c r="C43" s="285"/>
      <c r="D43" s="290"/>
      <c r="E43" s="291"/>
      <c r="F43" s="292"/>
      <c r="G43" s="292"/>
      <c r="H43" s="297"/>
    </row>
    <row r="44" spans="2:8" x14ac:dyDescent="0.15">
      <c r="B44" s="284"/>
      <c r="C44" s="285"/>
      <c r="D44" s="290"/>
      <c r="E44" s="291"/>
      <c r="F44" s="292"/>
      <c r="G44" s="292"/>
      <c r="H44" s="297"/>
    </row>
    <row r="45" spans="2:8" x14ac:dyDescent="0.15">
      <c r="B45" s="284"/>
      <c r="C45" s="298"/>
      <c r="D45" s="290"/>
      <c r="E45" s="291"/>
      <c r="F45" s="292"/>
      <c r="G45" s="292"/>
      <c r="H45" s="294"/>
    </row>
    <row r="46" spans="2:8" ht="14.25" thickBot="1" x14ac:dyDescent="0.2">
      <c r="B46" s="299"/>
      <c r="C46" s="300"/>
      <c r="D46" s="301"/>
      <c r="E46" s="301"/>
      <c r="F46" s="302"/>
      <c r="G46" s="302"/>
      <c r="H46" s="303"/>
    </row>
  </sheetData>
  <mergeCells count="2">
    <mergeCell ref="B3:G3"/>
    <mergeCell ref="H12:H13"/>
  </mergeCells>
  <phoneticPr fontId="2"/>
  <printOptions horizontalCentered="1" vertic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22</vt:i4>
      </vt:variant>
    </vt:vector>
  </HeadingPairs>
  <TitlesOfParts>
    <vt:vector size="39" baseType="lpstr">
      <vt:lpstr>様式集一覧</vt:lpstr>
      <vt:lpstr>様式Ⅰ-2</vt:lpstr>
      <vt:lpstr>様式Ⅲ-1-1①</vt:lpstr>
      <vt:lpstr>様式Ⅲ-1-8①</vt:lpstr>
      <vt:lpstr>様式Ⅲ-1-8②</vt:lpstr>
      <vt:lpstr>様式Ⅲ-1-8③</vt:lpstr>
      <vt:lpstr>様式Ⅲ-7</vt:lpstr>
      <vt:lpstr>様式Ⅲ-9-2_1)造成工事（場内整備含む）</vt:lpstr>
      <vt:lpstr>様式Ⅲ-9-2_2)建築工事</vt:lpstr>
      <vt:lpstr>様式Ⅲ-9-2_3)土木工事</vt:lpstr>
      <vt:lpstr>様式Ⅲ-9-2_4)機械設備</vt:lpstr>
      <vt:lpstr>様式Ⅲ-9-2_5)電気設備</vt:lpstr>
      <vt:lpstr>様式Ⅲ-9-2_6)場内配管</vt:lpstr>
      <vt:lpstr>様式Ⅲ-9-2_7)母智丘配水池工事</vt:lpstr>
      <vt:lpstr>様式Ⅲ-9-2_8)撤去工事</vt:lpstr>
      <vt:lpstr>様式Ⅲ-9-2_9)設計</vt:lpstr>
      <vt:lpstr>様式Ⅲ-9-3</vt:lpstr>
      <vt:lpstr>'様式Ⅲ-7'!_Toc36218073</vt:lpstr>
      <vt:lpstr>'様式Ⅲ-7'!_Toc36218090</vt:lpstr>
      <vt:lpstr>'様式Ⅲ-7'!_Toc36218091</vt:lpstr>
      <vt:lpstr>'様式Ⅲ-7'!_Toc36218093</vt:lpstr>
      <vt:lpstr>'様式Ⅰ-2'!Print_Area</vt:lpstr>
      <vt:lpstr>'様式Ⅲ-1-1①'!Print_Area</vt:lpstr>
      <vt:lpstr>'様式Ⅲ-1-8①'!Print_Area</vt:lpstr>
      <vt:lpstr>'様式Ⅲ-1-8③'!Print_Area</vt:lpstr>
      <vt:lpstr>'様式Ⅲ-7'!Print_Area</vt:lpstr>
      <vt:lpstr>'様式Ⅲ-9-2_1)造成工事（場内整備含む）'!Print_Area</vt:lpstr>
      <vt:lpstr>'様式Ⅲ-9-2_2)建築工事'!Print_Area</vt:lpstr>
      <vt:lpstr>'様式Ⅲ-9-2_3)土木工事'!Print_Area</vt:lpstr>
      <vt:lpstr>'様式Ⅲ-9-2_4)機械設備'!Print_Area</vt:lpstr>
      <vt:lpstr>'様式Ⅲ-9-2_5)電気設備'!Print_Area</vt:lpstr>
      <vt:lpstr>'様式Ⅲ-9-2_6)場内配管'!Print_Area</vt:lpstr>
      <vt:lpstr>'様式Ⅲ-9-2_7)母智丘配水池工事'!Print_Area</vt:lpstr>
      <vt:lpstr>'様式Ⅲ-9-2_8)撤去工事'!Print_Area</vt:lpstr>
      <vt:lpstr>'様式Ⅲ-9-2_9)設計'!Print_Area</vt:lpstr>
      <vt:lpstr>'様式Ⅲ-9-3'!Print_Area</vt:lpstr>
      <vt:lpstr>'様式Ⅲ-1-1①'!Print_Titles</vt:lpstr>
      <vt:lpstr>'様式Ⅲ-1-8②'!Print_Titles</vt:lpstr>
      <vt:lpstr>'様式Ⅲ-7'!Print_Titles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 亜沙美</dc:creator>
  <cp:lastModifiedBy>吉田　厚也</cp:lastModifiedBy>
  <cp:lastPrinted>2022-08-09T01:58:01Z</cp:lastPrinted>
  <dcterms:created xsi:type="dcterms:W3CDTF">2020-01-17T00:13:28Z</dcterms:created>
  <dcterms:modified xsi:type="dcterms:W3CDTF">2024-05-28T03:00:06Z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2020-02-13T07:47:40Z</vt:filetime>
  </property>
</Properties>
</file>