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C5BC6C0A-DE67-4B6D-9787-A52B6B7D9F72}" xr6:coauthVersionLast="47" xr6:coauthVersionMax="47" xr10:uidLastSave="{00000000-0000-0000-0000-000000000000}"/>
  <bookViews>
    <workbookView xWindow="20370" yWindow="-8835" windowWidth="29040" windowHeight="16440" tabRatio="793" xr2:uid="{00000000-000D-0000-FFFF-FFFF00000000}"/>
  </bookViews>
  <sheets>
    <sheet name="C016" sheetId="10" r:id="rId1"/>
    <sheet name="P016-010" sheetId="1" r:id="rId2"/>
    <sheet name="P016-020" sheetId="2" r:id="rId3"/>
    <sheet name="P016-030" sheetId="4" r:id="rId4"/>
    <sheet name="P016-040" sheetId="5" r:id="rId5"/>
    <sheet name="P016-050" sheetId="6" r:id="rId6"/>
    <sheet name="P016-060" sheetId="7" r:id="rId7"/>
    <sheet name="P016-070" sheetId="8" r:id="rId8"/>
    <sheet name="P016-080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E6" i="7"/>
</calcChain>
</file>

<file path=xl/sharedStrings.xml><?xml version="1.0" encoding="utf-8"?>
<sst xmlns="http://schemas.openxmlformats.org/spreadsheetml/2006/main" count="217" uniqueCount="174">
  <si>
    <t>16　財政</t>
    <phoneticPr fontId="3"/>
  </si>
  <si>
    <t>16 - 1 歳入歳出決算</t>
    <phoneticPr fontId="4"/>
  </si>
  <si>
    <t>歳入(千円)</t>
    <phoneticPr fontId="4"/>
  </si>
  <si>
    <t>歳出(千円)</t>
    <phoneticPr fontId="4"/>
  </si>
  <si>
    <t>一般会計</t>
    <phoneticPr fontId="4"/>
  </si>
  <si>
    <t>特別会計</t>
    <phoneticPr fontId="4"/>
  </si>
  <si>
    <t>平成</t>
    <rPh sb="0" eb="2">
      <t>ヘイセイ</t>
    </rPh>
    <phoneticPr fontId="4"/>
  </si>
  <si>
    <t>年度</t>
    <rPh sb="0" eb="2">
      <t>ネンド</t>
    </rPh>
    <phoneticPr fontId="4"/>
  </si>
  <si>
    <t>資料:財政課</t>
  </si>
  <si>
    <t>16 - 2 一般会計歳入歳出予算額、決算額</t>
    <phoneticPr fontId="4"/>
  </si>
  <si>
    <t>(1)歳入</t>
    <rPh sb="3" eb="5">
      <t>サイニュウ</t>
    </rPh>
    <phoneticPr fontId="5"/>
  </si>
  <si>
    <t>予算現額(千円)</t>
    <phoneticPr fontId="4"/>
  </si>
  <si>
    <t>調定額(千円)</t>
    <phoneticPr fontId="4"/>
  </si>
  <si>
    <t>収入額(千円)</t>
    <phoneticPr fontId="4"/>
  </si>
  <si>
    <t>構成比</t>
    <phoneticPr fontId="4"/>
  </si>
  <si>
    <t>総額</t>
    <rPh sb="0" eb="2">
      <t>ソウガク</t>
    </rPh>
    <phoneticPr fontId="6"/>
  </si>
  <si>
    <t>市税</t>
  </si>
  <si>
    <t>地方譲与税</t>
  </si>
  <si>
    <t>利子割交付金</t>
  </si>
  <si>
    <t>地方消費税交付金</t>
  </si>
  <si>
    <t>ゴルフ場利用税交付金</t>
  </si>
  <si>
    <t>国有提供施設等所在市町村助成交付金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</si>
  <si>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</si>
  <si>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</si>
  <si>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</si>
  <si>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</si>
  <si>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</si>
  <si>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</si>
  <si>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</si>
  <si>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</si>
  <si>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</si>
  <si>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</si>
  <si>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</si>
  <si>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</si>
  <si>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市債</t>
  </si>
  <si>
    <t>(2)歳出</t>
    <phoneticPr fontId="4"/>
  </si>
  <si>
    <t>支出済額(千円)</t>
    <phoneticPr fontId="4"/>
  </si>
  <si>
    <t>総額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</si>
  <si>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</si>
  <si>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</si>
  <si>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</si>
  <si>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</si>
  <si>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</si>
  <si>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</si>
  <si>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</si>
  <si>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</si>
  <si>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</si>
  <si>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</si>
  <si>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</si>
  <si>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</si>
  <si>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</si>
  <si>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予備費</t>
  </si>
  <si>
    <t>16 - 3 一般会計決算額の性質別構成</t>
    <phoneticPr fontId="4"/>
  </si>
  <si>
    <t>歳出額(千円)</t>
    <phoneticPr fontId="4"/>
  </si>
  <si>
    <t>消費的経費</t>
  </si>
  <si>
    <t>人件費</t>
  </si>
  <si>
    <t>物件費</t>
  </si>
  <si>
    <t>維持補修費</t>
  </si>
  <si>
    <t>扶助費</t>
  </si>
  <si>
    <t>補助費等</t>
  </si>
  <si>
    <t>投資的経費</t>
  </si>
  <si>
    <t>普通建設事業費</t>
    <rPh sb="6" eb="7">
      <t>ヒ</t>
    </rPh>
    <phoneticPr fontId="5"/>
  </si>
  <si>
    <t>災害復旧事業費</t>
  </si>
  <si>
    <t>その他</t>
  </si>
  <si>
    <t>積立金</t>
    <rPh sb="2" eb="3">
      <t>キン</t>
    </rPh>
    <phoneticPr fontId="6"/>
  </si>
  <si>
    <t>投資金･出資金･貸付金</t>
  </si>
  <si>
    <t>繰出金</t>
  </si>
  <si>
    <t>16 - 4 特別会計、企業会計の決算額</t>
    <rPh sb="12" eb="14">
      <t>キギョウ</t>
    </rPh>
    <phoneticPr fontId="4"/>
  </si>
  <si>
    <t>特別会計</t>
    <rPh sb="0" eb="2">
      <t>トクベツ</t>
    </rPh>
    <rPh sb="2" eb="4">
      <t>カイケイ</t>
    </rPh>
    <phoneticPr fontId="6"/>
  </si>
  <si>
    <t>国民健康保険(事業勘定)</t>
  </si>
  <si>
    <t>国民健康保険(診療施設勘定)</t>
    <rPh sb="9" eb="11">
      <t>シセツ</t>
    </rPh>
    <phoneticPr fontId="8"/>
  </si>
  <si>
    <t>後期高齢者医療</t>
  </si>
  <si>
    <t>公設地方卸売市場事業</t>
  </si>
  <si>
    <t>整備墓地</t>
    <rPh sb="0" eb="2">
      <t>セイビ</t>
    </rPh>
    <rPh sb="2" eb="4">
      <t>ボチ</t>
    </rPh>
    <phoneticPr fontId="8"/>
  </si>
  <si>
    <t>工業用地造成事業</t>
  </si>
  <si>
    <t>介護保険</t>
    <rPh sb="0" eb="2">
      <t>カイゴ</t>
    </rPh>
    <rPh sb="2" eb="4">
      <t>ホケン</t>
    </rPh>
    <phoneticPr fontId="8"/>
  </si>
  <si>
    <t>電気事業</t>
    <rPh sb="0" eb="2">
      <t>デンキ</t>
    </rPh>
    <rPh sb="2" eb="4">
      <t>ジギョウ</t>
    </rPh>
    <phoneticPr fontId="8"/>
  </si>
  <si>
    <t>16 - 5 地方債現在高</t>
    <phoneticPr fontId="4"/>
  </si>
  <si>
    <t>地方債現在高(千円)</t>
    <rPh sb="0" eb="2">
      <t>チホウ</t>
    </rPh>
    <rPh sb="2" eb="3">
      <t>サイ</t>
    </rPh>
    <rPh sb="3" eb="5">
      <t>ゲンザイ</t>
    </rPh>
    <rPh sb="5" eb="6">
      <t>タカ</t>
    </rPh>
    <rPh sb="7" eb="9">
      <t>センエン</t>
    </rPh>
    <phoneticPr fontId="4"/>
  </si>
  <si>
    <t>総計</t>
    <rPh sb="0" eb="2">
      <t>ソウケイ</t>
    </rPh>
    <phoneticPr fontId="6"/>
  </si>
  <si>
    <t>一般会計</t>
    <rPh sb="0" eb="2">
      <t>イッパン</t>
    </rPh>
    <rPh sb="2" eb="4">
      <t>カイケイ</t>
    </rPh>
    <phoneticPr fontId="5"/>
  </si>
  <si>
    <t>普通債</t>
  </si>
  <si>
    <t>災害復旧債</t>
  </si>
  <si>
    <t>特別会計</t>
  </si>
  <si>
    <t>公設地方卸売市場事業債</t>
  </si>
  <si>
    <t>墓地整備事業債</t>
    <rPh sb="1" eb="2">
      <t>チ</t>
    </rPh>
    <phoneticPr fontId="9"/>
  </si>
  <si>
    <t>工業用地造成事業債</t>
    <rPh sb="0" eb="2">
      <t>コウギョウ</t>
    </rPh>
    <rPh sb="2" eb="4">
      <t>ヨウチ</t>
    </rPh>
    <rPh sb="4" eb="6">
      <t>ゾウセイ</t>
    </rPh>
    <rPh sb="6" eb="8">
      <t>ジギョウ</t>
    </rPh>
    <rPh sb="8" eb="9">
      <t>サイ</t>
    </rPh>
    <phoneticPr fontId="6"/>
  </si>
  <si>
    <t>電気事業債</t>
    <rPh sb="0" eb="2">
      <t>デンキ</t>
    </rPh>
    <rPh sb="2" eb="5">
      <t>ジギョウサイ</t>
    </rPh>
    <phoneticPr fontId="6"/>
  </si>
  <si>
    <t>企業会計</t>
    <phoneticPr fontId="4"/>
  </si>
  <si>
    <t>16 - 6 個人市民税の負担額</t>
    <phoneticPr fontId="4"/>
  </si>
  <si>
    <t>人口</t>
    <rPh sb="0" eb="2">
      <t>ジンコウ</t>
    </rPh>
    <phoneticPr fontId="4"/>
  </si>
  <si>
    <t>注:税額は各年度決算額、人口･世帯数は各年1月1日現在『住民基本台帳』</t>
    <rPh sb="0" eb="1">
      <t>チュウ</t>
    </rPh>
    <rPh sb="2" eb="4">
      <t>ゼイガク</t>
    </rPh>
    <rPh sb="5" eb="6">
      <t>カク</t>
    </rPh>
    <rPh sb="6" eb="7">
      <t>ネン</t>
    </rPh>
    <rPh sb="7" eb="8">
      <t>ド</t>
    </rPh>
    <rPh sb="8" eb="10">
      <t>ケッサン</t>
    </rPh>
    <rPh sb="10" eb="11">
      <t>ガク</t>
    </rPh>
    <rPh sb="12" eb="14">
      <t>ジンコウ</t>
    </rPh>
    <rPh sb="15" eb="17">
      <t>セタイ</t>
    </rPh>
    <rPh sb="17" eb="18">
      <t>スウ</t>
    </rPh>
    <rPh sb="19" eb="21">
      <t>カクネン</t>
    </rPh>
    <rPh sb="22" eb="23">
      <t>ガツ</t>
    </rPh>
    <rPh sb="24" eb="25">
      <t>ニチ</t>
    </rPh>
    <rPh sb="25" eb="27">
      <t>ゲンザイ</t>
    </rPh>
    <rPh sb="28" eb="30">
      <t>ジュウミン</t>
    </rPh>
    <rPh sb="30" eb="32">
      <t>キホン</t>
    </rPh>
    <rPh sb="32" eb="34">
      <t>ダイチョウ</t>
    </rPh>
    <phoneticPr fontId="9"/>
  </si>
  <si>
    <t>資料:市民税課</t>
  </si>
  <si>
    <t>税額(調定額)</t>
    <phoneticPr fontId="4"/>
  </si>
  <si>
    <t>世帯数</t>
    <phoneticPr fontId="4"/>
  </si>
  <si>
    <t>1世帯当たり
負担額</t>
    <phoneticPr fontId="4"/>
  </si>
  <si>
    <t>1人当たり
負担額</t>
    <phoneticPr fontId="4"/>
  </si>
  <si>
    <t>16 - 7 市税決算額</t>
    <phoneticPr fontId="4"/>
  </si>
  <si>
    <t>調定額</t>
    <phoneticPr fontId="4"/>
  </si>
  <si>
    <t>収入済額</t>
    <phoneticPr fontId="4"/>
  </si>
  <si>
    <t>徴収率</t>
    <phoneticPr fontId="4"/>
  </si>
  <si>
    <t>現年課税分</t>
  </si>
  <si>
    <t>滞納繰越分</t>
  </si>
  <si>
    <t>市民税</t>
  </si>
  <si>
    <t>個人</t>
  </si>
  <si>
    <t>法人</t>
  </si>
  <si>
    <t>固定資産税</t>
  </si>
  <si>
    <t>国有資産等交付金</t>
    <rPh sb="0" eb="2">
      <t>コクユウ</t>
    </rPh>
    <rPh sb="2" eb="4">
      <t>シサン</t>
    </rPh>
    <rPh sb="4" eb="5">
      <t>ナド</t>
    </rPh>
    <rPh sb="5" eb="8">
      <t>コウフキン</t>
    </rPh>
    <phoneticPr fontId="9"/>
  </si>
  <si>
    <t>市たばこ税</t>
  </si>
  <si>
    <t>都市計画税</t>
  </si>
  <si>
    <t>受け入れた寄附</t>
    <phoneticPr fontId="4"/>
  </si>
  <si>
    <t>件数</t>
    <phoneticPr fontId="4"/>
  </si>
  <si>
    <t>金額</t>
    <rPh sb="0" eb="2">
      <t>キンガク</t>
    </rPh>
    <phoneticPr fontId="4"/>
  </si>
  <si>
    <t>財政</t>
    <rPh sb="0" eb="2">
      <t>ザイセイ</t>
    </rPh>
    <phoneticPr fontId="2"/>
  </si>
  <si>
    <t>-</t>
  </si>
  <si>
    <t>歳入歳出決算</t>
  </si>
  <si>
    <t>一般会計歳入歳出予算額、決算額</t>
  </si>
  <si>
    <t>(1)</t>
  </si>
  <si>
    <t>歳入</t>
  </si>
  <si>
    <t>(2)</t>
  </si>
  <si>
    <t>歳出</t>
  </si>
  <si>
    <t>一般会計決算額の性質別構成</t>
  </si>
  <si>
    <t>地方債現在高</t>
  </si>
  <si>
    <t>個人市民税の負担額</t>
  </si>
  <si>
    <t>市税決算額</t>
  </si>
  <si>
    <t>ふるさと納税</t>
  </si>
  <si>
    <t>元</t>
    <rPh sb="0" eb="1">
      <t>ガン</t>
    </rPh>
    <phoneticPr fontId="2"/>
  </si>
  <si>
    <t>環境性能割交付金</t>
    <rPh sb="0" eb="5">
      <t>カンキョウセイノウワリ</t>
    </rPh>
    <rPh sb="5" eb="8">
      <t>コウフキン</t>
    </rPh>
    <phoneticPr fontId="3"/>
  </si>
  <si>
    <t>御池簡易水道事業(収益)</t>
    <rPh sb="0" eb="2">
      <t>ミイケ</t>
    </rPh>
    <rPh sb="2" eb="4">
      <t>カンイ</t>
    </rPh>
    <rPh sb="4" eb="6">
      <t>スイドウ</t>
    </rPh>
    <rPh sb="6" eb="8">
      <t>ジギョウ</t>
    </rPh>
    <rPh sb="9" eb="11">
      <t>シュウエキ</t>
    </rPh>
    <phoneticPr fontId="3"/>
  </si>
  <si>
    <t>御池簡易水道事業(資本)</t>
    <rPh sb="0" eb="2">
      <t>ミイケ</t>
    </rPh>
    <rPh sb="2" eb="4">
      <t>カンイ</t>
    </rPh>
    <rPh sb="4" eb="6">
      <t>スイドウ</t>
    </rPh>
    <rPh sb="6" eb="8">
      <t>ジギョウ</t>
    </rPh>
    <rPh sb="9" eb="11">
      <t>シホン</t>
    </rPh>
    <phoneticPr fontId="3"/>
  </si>
  <si>
    <t>簡易水道事業(収益)</t>
    <rPh sb="0" eb="2">
      <t>カンイ</t>
    </rPh>
    <rPh sb="2" eb="4">
      <t>スイドウ</t>
    </rPh>
    <rPh sb="4" eb="6">
      <t>ジギョウ</t>
    </rPh>
    <rPh sb="7" eb="9">
      <t>シュウエキ</t>
    </rPh>
    <phoneticPr fontId="3"/>
  </si>
  <si>
    <t>簡易水道事業(資本)</t>
    <rPh sb="0" eb="2">
      <t>カンイ</t>
    </rPh>
    <rPh sb="2" eb="4">
      <t>スイドウ</t>
    </rPh>
    <rPh sb="4" eb="6">
      <t>ジギョウ</t>
    </rPh>
    <rPh sb="7" eb="9">
      <t>シホン</t>
    </rPh>
    <phoneticPr fontId="3"/>
  </si>
  <si>
    <t>:</t>
    <phoneticPr fontId="2"/>
  </si>
  <si>
    <t>令和</t>
    <rPh sb="0" eb="2">
      <t>レイワ</t>
    </rPh>
    <phoneticPr fontId="2"/>
  </si>
  <si>
    <t>年度</t>
    <rPh sb="0" eb="1">
      <t>ネン</t>
    </rPh>
    <rPh sb="1" eb="2">
      <t>ド</t>
    </rPh>
    <phoneticPr fontId="2"/>
  </si>
  <si>
    <t>資料:納税管理課、市民税課、資産税課</t>
    <rPh sb="5" eb="7">
      <t>カンリ</t>
    </rPh>
    <rPh sb="14" eb="17">
      <t>シサンゼイ</t>
    </rPh>
    <rPh sb="17" eb="18">
      <t>カ</t>
    </rPh>
    <phoneticPr fontId="1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</si>
  <si>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</si>
  <si>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</si>
  <si>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1">
      <t>レイ</t>
    </rPh>
    <rPh sb="1" eb="2">
      <t>ワ</t>
    </rPh>
    <rPh sb="2" eb="3">
      <t>ガン</t>
    </rPh>
    <rPh sb="3" eb="5">
      <t>ネンド</t>
    </rPh>
    <phoneticPr fontId="2"/>
  </si>
  <si>
    <t>16-8　ふるさと納税</t>
    <rPh sb="9" eb="11">
      <t>ノウゼイ</t>
    </rPh>
    <phoneticPr fontId="2"/>
  </si>
  <si>
    <t>令和2年度</t>
    <rPh sb="0" eb="1">
      <t>レイ</t>
    </rPh>
    <rPh sb="1" eb="2">
      <t>ワ</t>
    </rPh>
    <rPh sb="3" eb="5">
      <t>ネンド</t>
    </rPh>
    <phoneticPr fontId="2"/>
  </si>
  <si>
    <t>令和</t>
    <rPh sb="0" eb="2">
      <t>レイワ</t>
    </rPh>
    <phoneticPr fontId="2"/>
  </si>
  <si>
    <t>年度</t>
    <rPh sb="0" eb="2">
      <t>ネンド</t>
    </rPh>
    <phoneticPr fontId="2"/>
  </si>
  <si>
    <t>軽自動車税（種別割）</t>
    <phoneticPr fontId="2"/>
  </si>
  <si>
    <t>軽自動車税</t>
    <phoneticPr fontId="2"/>
  </si>
  <si>
    <t>現年課税分</t>
    <phoneticPr fontId="2"/>
  </si>
  <si>
    <t>軽自動車税（環境性能割）</t>
    <phoneticPr fontId="2"/>
  </si>
  <si>
    <t>滞納繰越分</t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</si>
  <si>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10"/>
  </si>
  <si>
    <t>株式譲渡所得割交付金</t>
    <rPh sb="0" eb="2">
      <t>カブシキ</t>
    </rPh>
    <rPh sb="2" eb="4">
      <t>ジョウト</t>
    </rPh>
    <rPh sb="4" eb="6">
      <t>ショトク</t>
    </rPh>
    <rPh sb="6" eb="7">
      <t>ワリ</t>
    </rPh>
    <rPh sb="7" eb="10">
      <t>コウフキン</t>
    </rPh>
    <phoneticPr fontId="10"/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</si>
  <si>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</si>
  <si>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簡易水道事業債</t>
    <rPh sb="0" eb="2">
      <t>カンイ</t>
    </rPh>
    <rPh sb="2" eb="4">
      <t>スイドウ</t>
    </rPh>
    <rPh sb="4" eb="7">
      <t>ジギョウサイ</t>
    </rPh>
    <phoneticPr fontId="21"/>
  </si>
  <si>
    <t>御池簡易水道事業債</t>
    <rPh sb="0" eb="2">
      <t>ミイケ</t>
    </rPh>
    <rPh sb="2" eb="4">
      <t>カンイ</t>
    </rPh>
    <rPh sb="4" eb="6">
      <t>スイドウ</t>
    </rPh>
    <rPh sb="6" eb="8">
      <t>ジギョウ</t>
    </rPh>
    <rPh sb="8" eb="9">
      <t>サイ</t>
    </rPh>
    <phoneticPr fontId="2"/>
  </si>
  <si>
    <t>農業集落下水道事業債</t>
    <rPh sb="0" eb="2">
      <t>ノウギョウ</t>
    </rPh>
    <rPh sb="2" eb="4">
      <t>シュウラク</t>
    </rPh>
    <rPh sb="4" eb="10">
      <t>ゲスイドウ</t>
    </rPh>
    <phoneticPr fontId="5"/>
  </si>
  <si>
    <t>上水道事業債</t>
    <rPh sb="0" eb="3">
      <t>ジョウスイドウ</t>
    </rPh>
    <rPh sb="3" eb="5">
      <t>ジギョウ</t>
    </rPh>
    <rPh sb="5" eb="6">
      <t>サイ</t>
    </rPh>
    <phoneticPr fontId="5"/>
  </si>
  <si>
    <t>水道事業会計(収益)</t>
  </si>
  <si>
    <t>水道事業会計(資本)</t>
  </si>
  <si>
    <t>公共下水道事業会計(収益)</t>
    <rPh sb="0" eb="5">
      <t>コウキョウゲスイドウ</t>
    </rPh>
    <rPh sb="5" eb="7">
      <t>ジギョウ</t>
    </rPh>
    <rPh sb="7" eb="9">
      <t>カイケイ</t>
    </rPh>
    <rPh sb="10" eb="12">
      <t>シュウエキ</t>
    </rPh>
    <phoneticPr fontId="5"/>
  </si>
  <si>
    <t>公共下水道事業会計(資本)</t>
    <rPh sb="0" eb="5">
      <t>コウキョウゲスイドウ</t>
    </rPh>
    <rPh sb="5" eb="7">
      <t>ジギョウ</t>
    </rPh>
    <rPh sb="7" eb="9">
      <t>カイケイ</t>
    </rPh>
    <rPh sb="10" eb="12">
      <t>シホン</t>
    </rPh>
    <phoneticPr fontId="5"/>
  </si>
  <si>
    <t>農業集落排水事業(収益)</t>
    <rPh sb="0" eb="2">
      <t>ノウギョウ</t>
    </rPh>
    <rPh sb="2" eb="4">
      <t>シュウラク</t>
    </rPh>
    <rPh sb="4" eb="6">
      <t>ハイスイ</t>
    </rPh>
    <rPh sb="6" eb="8">
      <t>ジギョウ</t>
    </rPh>
    <rPh sb="9" eb="11">
      <t>シュウエキ</t>
    </rPh>
    <phoneticPr fontId="5"/>
  </si>
  <si>
    <t>農業集落下水道事業(資本)</t>
    <rPh sb="10" eb="12">
      <t>シホン</t>
    </rPh>
    <phoneticPr fontId="5"/>
  </si>
  <si>
    <t>特別会計、企業会計の決算額</t>
  </si>
  <si>
    <t>自動車取得税交付金</t>
    <phoneticPr fontId="2"/>
  </si>
  <si>
    <t>令和3年度</t>
    <rPh sb="0" eb="1">
      <t>レイ</t>
    </rPh>
    <rPh sb="1" eb="2">
      <t>ワ</t>
    </rPh>
    <rPh sb="3" eb="5">
      <t>ネンド</t>
    </rPh>
    <phoneticPr fontId="2"/>
  </si>
  <si>
    <t>令和4年度</t>
    <rPh sb="0" eb="1">
      <t>レイ</t>
    </rPh>
    <rPh sb="1" eb="2">
      <t>ワ</t>
    </rPh>
    <rPh sb="3" eb="5">
      <t>ネンド</t>
    </rPh>
    <phoneticPr fontId="2"/>
  </si>
  <si>
    <t>公共下水道事業債</t>
    <rPh sb="0" eb="2">
      <t>コウキョウ</t>
    </rPh>
    <rPh sb="2" eb="5">
      <t>ゲスイドウ</t>
    </rPh>
    <rPh sb="5" eb="8">
      <t>ジギョウサイ</t>
    </rPh>
    <phoneticPr fontId="5"/>
  </si>
  <si>
    <t>注2:水道事業などの不足額は、留保資金などで補てんしている</t>
    <rPh sb="0" eb="1">
      <t>チュウ</t>
    </rPh>
    <rPh sb="3" eb="5">
      <t>スイドウ</t>
    </rPh>
    <rPh sb="5" eb="7">
      <t>ジギョウ</t>
    </rPh>
    <rPh sb="10" eb="12">
      <t>フソク</t>
    </rPh>
    <rPh sb="12" eb="13">
      <t>ガク</t>
    </rPh>
    <rPh sb="15" eb="17">
      <t>リュウホ</t>
    </rPh>
    <rPh sb="17" eb="19">
      <t>シキン</t>
    </rPh>
    <rPh sb="22" eb="23">
      <t>ホ</t>
    </rPh>
    <phoneticPr fontId="16"/>
  </si>
  <si>
    <t>資料:財政課、上下水道局総務課</t>
    <rPh sb="7" eb="9">
      <t>ジョウゲ</t>
    </rPh>
    <rPh sb="9" eb="12">
      <t>スイドウキョク</t>
    </rPh>
    <rPh sb="12" eb="15">
      <t>ソウムカ</t>
    </rPh>
    <phoneticPr fontId="2"/>
  </si>
  <si>
    <t>注:令和5年度</t>
    <rPh sb="0" eb="1">
      <t>チュウ</t>
    </rPh>
    <rPh sb="2" eb="4">
      <t>レイワ</t>
    </rPh>
    <rPh sb="5" eb="7">
      <t>ネンド</t>
    </rPh>
    <phoneticPr fontId="8"/>
  </si>
  <si>
    <t>注1:令和5年度</t>
    <rPh sb="0" eb="1">
      <t>チュウ</t>
    </rPh>
    <rPh sb="3" eb="5">
      <t>レイワ</t>
    </rPh>
    <rPh sb="6" eb="8">
      <t>ネンド</t>
    </rPh>
    <phoneticPr fontId="16"/>
  </si>
  <si>
    <t>注:令和5年度末現在</t>
    <rPh sb="2" eb="4">
      <t>レイワ</t>
    </rPh>
    <rPh sb="5" eb="7">
      <t>ネンド</t>
    </rPh>
    <rPh sb="7" eb="8">
      <t>マツ</t>
    </rPh>
    <rPh sb="8" eb="10">
      <t>ゲンザイ</t>
    </rPh>
    <phoneticPr fontId="11"/>
  </si>
  <si>
    <t>注:令和5年度</t>
    <rPh sb="0" eb="1">
      <t>チュウ</t>
    </rPh>
    <rPh sb="2" eb="4">
      <t>レイワ</t>
    </rPh>
    <rPh sb="5" eb="7">
      <t>ネンド</t>
    </rPh>
    <phoneticPr fontId="10"/>
  </si>
  <si>
    <t>資料:ふるさと納税局、総務省『ふるさと納税に関する現況調査』</t>
    <rPh sb="7" eb="9">
      <t>ノウゼイ</t>
    </rPh>
    <rPh sb="9" eb="10">
      <t>キョク</t>
    </rPh>
    <rPh sb="11" eb="14">
      <t>ソウムショウ</t>
    </rPh>
    <phoneticPr fontId="7"/>
  </si>
  <si>
    <t>令和5年度</t>
    <rPh sb="0" eb="1">
      <t>レイ</t>
    </rPh>
    <rPh sb="1" eb="2">
      <t>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</si>
</sst>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 "/>
    <numFmt numFmtId="178" formatCode="#,##0;\-#,##0;&quot;-&quot;;_ @_ "/>
    <numFmt numFmtId="179" formatCode="#,##0.0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20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24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6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9" tint="-0.499984740745262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2" fillId="0" borderId="0" xfId="0" applyFont="1">
      <alignment vertical="center"/>
    </xf>
    <xf numFmtId="0" fontId="14" fillId="2" borderId="0" xfId="0" applyFont="1" applyFill="1" applyAlignment="1">
      <alignment horizontal="center" vertical="center"/>
    </xf>
    <xf numFmtId="0" fontId="15" fillId="2" borderId="1" xfId="0" applyFont="1" applyFill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3" xfId="0" applyFont="1" applyFill="1" applyBorder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>
      <alignment vertical="center"/>
    </xf>
    <xf numFmtId="38" fontId="15" fillId="2" borderId="0" xfId="1" applyFont="1" applyFill="1" applyBorder="1" applyAlignment="1">
      <alignment horizontal="right" vertical="center"/>
    </xf>
    <xf numFmtId="38" fontId="15" fillId="2" borderId="9" xfId="1" applyFont="1" applyFill="1" applyBorder="1" applyAlignment="1">
      <alignment horizontal="right" vertical="center"/>
    </xf>
    <xf numFmtId="176" fontId="15" fillId="2" borderId="0" xfId="0" applyNumberFormat="1" applyFont="1" applyFill="1" applyAlignment="1">
      <alignment horizontal="right" vertical="center"/>
    </xf>
    <xf numFmtId="177" fontId="15" fillId="2" borderId="0" xfId="0" applyNumberFormat="1" applyFont="1" applyFill="1">
      <alignment vertical="center"/>
    </xf>
    <xf numFmtId="0" fontId="14" fillId="2" borderId="20" xfId="0" applyFont="1" applyFill="1" applyBorder="1" applyAlignment="1">
      <alignment horizontal="center" vertical="center"/>
    </xf>
    <xf numFmtId="176" fontId="15" fillId="2" borderId="6" xfId="0" applyNumberFormat="1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 vertical="center"/>
    </xf>
    <xf numFmtId="38" fontId="15" fillId="2" borderId="3" xfId="1" applyFont="1" applyFill="1" applyBorder="1" applyAlignment="1">
      <alignment horizontal="right" vertical="center"/>
    </xf>
    <xf numFmtId="38" fontId="15" fillId="2" borderId="4" xfId="1" applyFont="1" applyFill="1" applyBorder="1" applyAlignment="1">
      <alignment horizontal="right" vertical="center"/>
    </xf>
    <xf numFmtId="0" fontId="15" fillId="2" borderId="10" xfId="0" applyFont="1" applyFill="1" applyBorder="1">
      <alignment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38" fontId="14" fillId="2" borderId="9" xfId="1" applyFont="1" applyFill="1" applyBorder="1" applyAlignment="1">
      <alignment horizontal="right" vertical="center"/>
    </xf>
    <xf numFmtId="38" fontId="14" fillId="2" borderId="0" xfId="1" applyFont="1" applyFill="1" applyBorder="1" applyAlignment="1">
      <alignment horizontal="right" vertical="center"/>
    </xf>
    <xf numFmtId="0" fontId="15" fillId="2" borderId="7" xfId="0" applyFont="1" applyFill="1" applyBorder="1">
      <alignment vertical="center"/>
    </xf>
    <xf numFmtId="0" fontId="15" fillId="2" borderId="8" xfId="0" applyFont="1" applyFill="1" applyBorder="1">
      <alignment vertical="center"/>
    </xf>
    <xf numFmtId="0" fontId="15" fillId="2" borderId="4" xfId="0" applyFont="1" applyFill="1" applyBorder="1">
      <alignment vertical="center"/>
    </xf>
    <xf numFmtId="0" fontId="15" fillId="2" borderId="9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21" xfId="0" applyFont="1" applyFill="1" applyBorder="1">
      <alignment vertical="center"/>
    </xf>
    <xf numFmtId="0" fontId="16" fillId="2" borderId="0" xfId="0" applyFont="1" applyFill="1">
      <alignment vertical="center"/>
    </xf>
    <xf numFmtId="0" fontId="15" fillId="2" borderId="13" xfId="0" applyFont="1" applyFill="1" applyBorder="1" applyAlignment="1">
      <alignment horizontal="center" vertical="center" wrapText="1"/>
    </xf>
    <xf numFmtId="38" fontId="15" fillId="2" borderId="9" xfId="1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left" vertical="center"/>
    </xf>
    <xf numFmtId="3" fontId="14" fillId="2" borderId="8" xfId="0" applyNumberFormat="1" applyFont="1" applyFill="1" applyBorder="1">
      <alignment vertical="center"/>
    </xf>
    <xf numFmtId="0" fontId="15" fillId="2" borderId="7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3" fontId="15" fillId="2" borderId="0" xfId="0" applyNumberFormat="1" applyFont="1" applyFill="1">
      <alignment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8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3" fontId="15" fillId="2" borderId="3" xfId="0" applyNumberFormat="1" applyFont="1" applyFill="1" applyBorder="1">
      <alignment vertical="center"/>
    </xf>
    <xf numFmtId="0" fontId="15" fillId="2" borderId="11" xfId="0" applyFont="1" applyFill="1" applyBorder="1">
      <alignment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left" vertical="center"/>
    </xf>
    <xf numFmtId="3" fontId="14" fillId="2" borderId="0" xfId="1" applyNumberFormat="1" applyFont="1" applyFill="1" applyBorder="1" applyAlignment="1">
      <alignment vertical="center"/>
    </xf>
    <xf numFmtId="3" fontId="14" fillId="2" borderId="0" xfId="0" applyNumberFormat="1" applyFont="1" applyFill="1">
      <alignment vertical="center"/>
    </xf>
    <xf numFmtId="3" fontId="15" fillId="2" borderId="0" xfId="1" applyNumberFormat="1" applyFont="1" applyFill="1" applyBorder="1" applyAlignment="1">
      <alignment vertical="center"/>
    </xf>
    <xf numFmtId="0" fontId="15" fillId="2" borderId="8" xfId="0" applyFont="1" applyFill="1" applyBorder="1" applyAlignment="1">
      <alignment horizontal="left" vertical="center"/>
    </xf>
    <xf numFmtId="3" fontId="15" fillId="2" borderId="0" xfId="1" applyNumberFormat="1" applyFont="1" applyFill="1" applyBorder="1" applyAlignment="1">
      <alignment horizontal="righ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178" fontId="15" fillId="2" borderId="0" xfId="1" applyNumberFormat="1" applyFont="1" applyFill="1" applyBorder="1" applyAlignment="1">
      <alignment vertical="center"/>
    </xf>
    <xf numFmtId="179" fontId="15" fillId="2" borderId="0" xfId="1" applyNumberFormat="1" applyFont="1" applyFill="1" applyBorder="1" applyAlignment="1">
      <alignment vertical="center"/>
    </xf>
    <xf numFmtId="178" fontId="15" fillId="2" borderId="3" xfId="1" applyNumberFormat="1" applyFont="1" applyFill="1" applyBorder="1" applyAlignment="1">
      <alignment vertical="center"/>
    </xf>
    <xf numFmtId="179" fontId="15" fillId="2" borderId="3" xfId="1" applyNumberFormat="1" applyFont="1" applyFill="1" applyBorder="1" applyAlignment="1">
      <alignment vertical="center"/>
    </xf>
    <xf numFmtId="178" fontId="14" fillId="2" borderId="0" xfId="1" applyNumberFormat="1" applyFont="1" applyFill="1" applyBorder="1" applyAlignment="1">
      <alignment horizontal="right" vertical="center"/>
    </xf>
    <xf numFmtId="4" fontId="14" fillId="2" borderId="0" xfId="1" applyNumberFormat="1" applyFont="1" applyFill="1" applyBorder="1" applyAlignment="1">
      <alignment horizontal="right" vertical="center"/>
    </xf>
    <xf numFmtId="178" fontId="15" fillId="2" borderId="0" xfId="1" applyNumberFormat="1" applyFont="1" applyFill="1" applyBorder="1" applyAlignment="1">
      <alignment horizontal="right" vertical="center"/>
    </xf>
    <xf numFmtId="4" fontId="15" fillId="2" borderId="0" xfId="1" applyNumberFormat="1" applyFont="1" applyFill="1" applyBorder="1" applyAlignment="1">
      <alignment horizontal="right" vertical="center"/>
    </xf>
    <xf numFmtId="178" fontId="15" fillId="2" borderId="3" xfId="1" applyNumberFormat="1" applyFont="1" applyFill="1" applyBorder="1" applyAlignment="1">
      <alignment horizontal="right" vertical="center"/>
    </xf>
    <xf numFmtId="4" fontId="15" fillId="2" borderId="3" xfId="1" applyNumberFormat="1" applyFont="1" applyFill="1" applyBorder="1" applyAlignment="1">
      <alignment horizontal="right" vertical="center"/>
    </xf>
    <xf numFmtId="0" fontId="14" fillId="2" borderId="14" xfId="0" applyFont="1" applyFill="1" applyBorder="1">
      <alignment vertical="center"/>
    </xf>
    <xf numFmtId="38" fontId="14" fillId="2" borderId="8" xfId="1" applyFont="1" applyFill="1" applyBorder="1" applyAlignment="1">
      <alignment horizontal="right" vertical="center"/>
    </xf>
    <xf numFmtId="4" fontId="14" fillId="2" borderId="8" xfId="0" applyNumberFormat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3" fontId="15" fillId="2" borderId="9" xfId="1" applyNumberFormat="1" applyFont="1" applyFill="1" applyBorder="1" applyAlignment="1">
      <alignment vertical="center"/>
    </xf>
    <xf numFmtId="3" fontId="15" fillId="2" borderId="4" xfId="1" applyNumberFormat="1" applyFont="1" applyFill="1" applyBorder="1" applyAlignment="1">
      <alignment vertical="center"/>
    </xf>
    <xf numFmtId="0" fontId="15" fillId="2" borderId="18" xfId="0" applyFont="1" applyFill="1" applyBorder="1">
      <alignment vertical="center"/>
    </xf>
    <xf numFmtId="0" fontId="15" fillId="2" borderId="19" xfId="0" applyFont="1" applyFill="1" applyBorder="1">
      <alignment vertical="center"/>
    </xf>
    <xf numFmtId="0" fontId="19" fillId="2" borderId="9" xfId="0" applyFont="1" applyFill="1" applyBorder="1">
      <alignment vertical="center"/>
    </xf>
    <xf numFmtId="10" fontId="14" fillId="2" borderId="0" xfId="2" applyNumberFormat="1" applyFont="1" applyFill="1" applyBorder="1" applyAlignment="1">
      <alignment horizontal="right" vertical="center"/>
    </xf>
    <xf numFmtId="10" fontId="15" fillId="2" borderId="0" xfId="2" applyNumberFormat="1" applyFont="1" applyFill="1" applyBorder="1" applyAlignment="1">
      <alignment horizontal="right" vertical="center"/>
    </xf>
    <xf numFmtId="10" fontId="15" fillId="2" borderId="3" xfId="2" applyNumberFormat="1" applyFont="1" applyFill="1" applyBorder="1" applyAlignment="1">
      <alignment horizontal="right" vertical="center"/>
    </xf>
    <xf numFmtId="0" fontId="15" fillId="2" borderId="15" xfId="0" applyFont="1" applyFill="1" applyBorder="1" applyAlignment="1">
      <alignment horizontal="center" vertical="center"/>
    </xf>
    <xf numFmtId="38" fontId="15" fillId="2" borderId="0" xfId="1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 vertical="center"/>
    </xf>
    <xf numFmtId="0" fontId="15" fillId="2" borderId="17" xfId="0" applyFont="1" applyFill="1" applyBorder="1">
      <alignment vertical="center"/>
    </xf>
    <xf numFmtId="0" fontId="15" fillId="2" borderId="5" xfId="0" applyFont="1" applyFill="1" applyBorder="1">
      <alignment vertical="center"/>
    </xf>
    <xf numFmtId="0" fontId="20" fillId="2" borderId="9" xfId="0" applyFont="1" applyFill="1" applyBorder="1">
      <alignment vertical="center"/>
    </xf>
    <xf numFmtId="0" fontId="20" fillId="2" borderId="14" xfId="0" applyFont="1" applyFill="1" applyBorder="1">
      <alignment vertical="center"/>
    </xf>
    <xf numFmtId="0" fontId="20" fillId="2" borderId="16" xfId="0" applyFont="1" applyFill="1" applyBorder="1">
      <alignment vertical="center"/>
    </xf>
    <xf numFmtId="10" fontId="15" fillId="0" borderId="0" xfId="2" applyNumberFormat="1" applyFont="1" applyFill="1" applyBorder="1" applyAlignment="1">
      <alignment horizontal="right" vertical="center"/>
    </xf>
    <xf numFmtId="178" fontId="15" fillId="2" borderId="9" xfId="1" applyNumberFormat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178" fontId="15" fillId="2" borderId="8" xfId="1" applyNumberFormat="1" applyFont="1" applyFill="1" applyBorder="1" applyAlignment="1">
      <alignment vertical="center"/>
    </xf>
    <xf numFmtId="179" fontId="15" fillId="2" borderId="8" xfId="1" applyNumberFormat="1" applyFont="1" applyFill="1" applyBorder="1" applyAlignment="1">
      <alignment vertical="center"/>
    </xf>
    <xf numFmtId="0" fontId="22" fillId="3" borderId="0" xfId="0" applyFont="1" applyFill="1">
      <alignment vertical="center"/>
    </xf>
    <xf numFmtId="0" fontId="23" fillId="2" borderId="0" xfId="0" applyFont="1" applyFill="1">
      <alignment vertical="center"/>
    </xf>
    <xf numFmtId="0" fontId="23" fillId="2" borderId="0" xfId="3" applyFont="1" applyFill="1">
      <alignment vertical="center"/>
    </xf>
    <xf numFmtId="0" fontId="23" fillId="4" borderId="0" xfId="0" applyFont="1" applyFill="1">
      <alignment vertical="center"/>
    </xf>
    <xf numFmtId="0" fontId="23" fillId="4" borderId="0" xfId="3" applyFont="1" applyFill="1">
      <alignment vertical="center"/>
    </xf>
    <xf numFmtId="0" fontId="23" fillId="0" borderId="0" xfId="0" applyFont="1">
      <alignment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5" fillId="2" borderId="0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4" fillId="2" borderId="3" xfId="0" applyFont="1" applyFill="1" applyBorder="1">
      <alignment vertical="center"/>
    </xf>
    <xf numFmtId="0" fontId="14" fillId="2" borderId="3" xfId="0" applyFont="1" applyFill="1" applyBorder="1" applyAlignment="1">
      <alignment horizontal="center" vertical="center"/>
    </xf>
    <xf numFmtId="38" fontId="14" fillId="2" borderId="3" xfId="1" applyFont="1" applyFill="1" applyBorder="1" applyAlignment="1">
      <alignment horizontal="right" vertical="center"/>
    </xf>
    <xf numFmtId="38" fontId="14" fillId="2" borderId="4" xfId="1" applyFont="1" applyFill="1" applyBorder="1" applyAlignment="1">
      <alignment horizontal="right" vertical="center"/>
    </xf>
    <xf numFmtId="38" fontId="14" fillId="2" borderId="4" xfId="1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ECFF"/>
      <color rgb="FFB9B9FF"/>
      <color rgb="FFCCFFCC"/>
      <color rgb="FFFF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showGridLines="0"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4.25" style="1" bestFit="1" customWidth="1"/>
    <col min="2" max="2" width="2.25" style="1" bestFit="1" customWidth="1"/>
    <col min="3" max="3" width="4" style="1" bestFit="1" customWidth="1"/>
    <col min="4" max="4" width="57.375" style="1" bestFit="1" customWidth="1"/>
    <col min="5" max="16384" width="8.125" style="1"/>
  </cols>
  <sheetData>
    <row r="1" spans="1:4" s="71" customFormat="1" ht="20.100000000000001" customHeight="1" x14ac:dyDescent="0.15">
      <c r="A1" s="95">
        <v>16</v>
      </c>
      <c r="B1" s="95" t="s">
        <v>113</v>
      </c>
      <c r="C1" s="95"/>
      <c r="D1" s="95"/>
    </row>
    <row r="2" spans="1:4" ht="20.100000000000001" customHeight="1" x14ac:dyDescent="0.15">
      <c r="A2" s="96">
        <v>16</v>
      </c>
      <c r="B2" s="96" t="s">
        <v>114</v>
      </c>
      <c r="C2" s="96">
        <v>1</v>
      </c>
      <c r="D2" s="97" t="s">
        <v>115</v>
      </c>
    </row>
    <row r="3" spans="1:4" ht="20.100000000000001" customHeight="1" x14ac:dyDescent="0.15">
      <c r="A3" s="98">
        <v>16</v>
      </c>
      <c r="B3" s="98" t="s">
        <v>114</v>
      </c>
      <c r="C3" s="98">
        <v>2</v>
      </c>
      <c r="D3" s="99" t="s">
        <v>116</v>
      </c>
    </row>
    <row r="4" spans="1:4" ht="20.100000000000001" customHeight="1" x14ac:dyDescent="0.15">
      <c r="A4" s="96"/>
      <c r="B4" s="96"/>
      <c r="C4" s="96" t="s">
        <v>117</v>
      </c>
      <c r="D4" s="100" t="s">
        <v>118</v>
      </c>
    </row>
    <row r="5" spans="1:4" ht="20.100000000000001" customHeight="1" x14ac:dyDescent="0.15">
      <c r="A5" s="98"/>
      <c r="B5" s="98"/>
      <c r="C5" s="98" t="s">
        <v>119</v>
      </c>
      <c r="D5" s="98" t="s">
        <v>120</v>
      </c>
    </row>
    <row r="6" spans="1:4" ht="20.100000000000001" customHeight="1" x14ac:dyDescent="0.15">
      <c r="A6" s="96">
        <v>16</v>
      </c>
      <c r="B6" s="96" t="s">
        <v>114</v>
      </c>
      <c r="C6" s="96">
        <v>3</v>
      </c>
      <c r="D6" s="97" t="s">
        <v>121</v>
      </c>
    </row>
    <row r="7" spans="1:4" ht="20.100000000000001" customHeight="1" x14ac:dyDescent="0.15">
      <c r="A7" s="98">
        <v>16</v>
      </c>
      <c r="B7" s="98" t="s">
        <v>114</v>
      </c>
      <c r="C7" s="98">
        <v>4</v>
      </c>
      <c r="D7" s="99" t="s">
        <v>161</v>
      </c>
    </row>
    <row r="8" spans="1:4" ht="20.100000000000001" customHeight="1" x14ac:dyDescent="0.15">
      <c r="A8" s="96">
        <v>16</v>
      </c>
      <c r="B8" s="96" t="s">
        <v>114</v>
      </c>
      <c r="C8" s="96">
        <v>5</v>
      </c>
      <c r="D8" s="97" t="s">
        <v>122</v>
      </c>
    </row>
    <row r="9" spans="1:4" ht="20.100000000000001" customHeight="1" x14ac:dyDescent="0.15">
      <c r="A9" s="98">
        <v>16</v>
      </c>
      <c r="B9" s="98" t="s">
        <v>114</v>
      </c>
      <c r="C9" s="98">
        <v>6</v>
      </c>
      <c r="D9" s="99" t="s">
        <v>123</v>
      </c>
    </row>
    <row r="10" spans="1:4" ht="20.100000000000001" customHeight="1" x14ac:dyDescent="0.15">
      <c r="A10" s="96">
        <v>16</v>
      </c>
      <c r="B10" s="96" t="s">
        <v>114</v>
      </c>
      <c r="C10" s="96">
        <v>7</v>
      </c>
      <c r="D10" s="97" t="s">
        <v>124</v>
      </c>
    </row>
    <row r="11" spans="1:4" ht="20.100000000000001" customHeight="1" x14ac:dyDescent="0.15">
      <c r="A11" s="98">
        <v>16</v>
      </c>
      <c r="B11" s="98" t="s">
        <v>114</v>
      </c>
      <c r="C11" s="98">
        <v>8</v>
      </c>
      <c r="D11" s="99" t="s">
        <v>125</v>
      </c>
    </row>
    <row r="12" spans="1:4" x14ac:dyDescent="0.15">
      <c r="D12" s="72"/>
    </row>
    <row r="13" spans="1:4" x14ac:dyDescent="0.15">
      <c r="D13" s="72"/>
    </row>
  </sheetData>
  <phoneticPr fontId="2"/>
  <hyperlinks>
    <hyperlink ref="D2" location="'P016-010'!A1" display="歳入歳出決算" xr:uid="{00000000-0004-0000-0000-000000000000}"/>
    <hyperlink ref="D3" location="'P016-020'!A1" display="一般会計歳入歳出予算額、決算額" xr:uid="{00000000-0004-0000-0000-000001000000}"/>
    <hyperlink ref="D6" location="'P016-030'!A1" display="一般会計決算額の性質別構成" xr:uid="{00000000-0004-0000-0000-000004000000}"/>
    <hyperlink ref="D7" location="'P016-040'!A1" display="特別会計、企業会計の決算額" xr:uid="{00000000-0004-0000-0000-000005000000}"/>
    <hyperlink ref="D8" location="'P016-050'!A1" display="地方債現在高" xr:uid="{00000000-0004-0000-0000-000006000000}"/>
    <hyperlink ref="D9" location="'P016-060'!A1" display="個人市民税の負担額" xr:uid="{00000000-0004-0000-0000-000007000000}"/>
    <hyperlink ref="D10" location="'P016-070'!A1" display="市税決算額" xr:uid="{00000000-0004-0000-0000-000008000000}"/>
    <hyperlink ref="D11" location="'P016-080'!A1" display="ふるさと納税" xr:uid="{00000000-0004-0000-0000-000009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5"/>
  <sheetViews>
    <sheetView showGridLines="0" zoomScale="115" zoomScaleNormal="115" workbookViewId="0">
      <selection activeCell="J1" sqref="J1"/>
    </sheetView>
  </sheetViews>
  <sheetFormatPr defaultRowHeight="13.5" x14ac:dyDescent="0.15"/>
  <cols>
    <col min="1" max="1" width="6.125" style="1" customWidth="1"/>
    <col min="2" max="2" width="3.5" style="1" bestFit="1" customWidth="1"/>
    <col min="3" max="3" width="5.5" style="1" bestFit="1" customWidth="1"/>
    <col min="4" max="9" width="12.625" style="1" customWidth="1"/>
    <col min="10" max="16384" width="9" style="1"/>
  </cols>
  <sheetData>
    <row r="1" spans="1:9" x14ac:dyDescent="0.15">
      <c r="A1" s="101" t="s">
        <v>0</v>
      </c>
      <c r="B1" s="101"/>
      <c r="C1" s="101"/>
      <c r="D1" s="101"/>
      <c r="E1" s="101"/>
      <c r="F1" s="101"/>
      <c r="G1" s="101"/>
      <c r="H1" s="101"/>
      <c r="I1" s="101"/>
    </row>
    <row r="2" spans="1:9" x14ac:dyDescent="0.15">
      <c r="A2" s="101"/>
      <c r="B2" s="101"/>
      <c r="C2" s="101"/>
      <c r="D2" s="101"/>
      <c r="E2" s="101"/>
      <c r="F2" s="101"/>
      <c r="G2" s="101"/>
      <c r="H2" s="101"/>
      <c r="I2" s="101"/>
    </row>
    <row r="3" spans="1:9" x14ac:dyDescent="0.15">
      <c r="A3" s="102" t="s">
        <v>1</v>
      </c>
      <c r="B3" s="102"/>
      <c r="C3" s="102"/>
      <c r="D3" s="102"/>
      <c r="E3" s="102"/>
      <c r="F3" s="102"/>
      <c r="G3" s="102"/>
      <c r="H3" s="102"/>
      <c r="I3" s="102"/>
    </row>
    <row r="4" spans="1:9" x14ac:dyDescent="0.15">
      <c r="A4" s="102"/>
      <c r="B4" s="102"/>
      <c r="C4" s="102"/>
      <c r="D4" s="102"/>
      <c r="E4" s="102"/>
      <c r="F4" s="102"/>
      <c r="G4" s="102"/>
      <c r="H4" s="102"/>
      <c r="I4" s="102"/>
    </row>
    <row r="5" spans="1:9" ht="14.25" thickBot="1" x14ac:dyDescent="0.2">
      <c r="A5" s="2"/>
      <c r="B5" s="2"/>
      <c r="C5" s="2"/>
      <c r="D5" s="2"/>
      <c r="E5" s="2"/>
      <c r="F5" s="2"/>
      <c r="G5" s="2"/>
      <c r="H5" s="2"/>
      <c r="I5" s="2"/>
    </row>
    <row r="6" spans="1:9" ht="14.25" thickTop="1" x14ac:dyDescent="0.15">
      <c r="A6" s="3"/>
      <c r="B6" s="3"/>
      <c r="C6" s="3"/>
      <c r="D6" s="103" t="s">
        <v>2</v>
      </c>
      <c r="E6" s="4"/>
      <c r="F6" s="4"/>
      <c r="G6" s="103" t="s">
        <v>3</v>
      </c>
      <c r="H6" s="4"/>
      <c r="I6" s="4"/>
    </row>
    <row r="7" spans="1:9" x14ac:dyDescent="0.15">
      <c r="A7" s="5"/>
      <c r="B7" s="5"/>
      <c r="C7" s="5"/>
      <c r="D7" s="104"/>
      <c r="E7" s="6" t="s">
        <v>4</v>
      </c>
      <c r="F7" s="6" t="s">
        <v>5</v>
      </c>
      <c r="G7" s="104"/>
      <c r="H7" s="6" t="s">
        <v>4</v>
      </c>
      <c r="I7" s="84" t="s">
        <v>5</v>
      </c>
    </row>
    <row r="8" spans="1:9" x14ac:dyDescent="0.15">
      <c r="A8" s="7" t="s">
        <v>6</v>
      </c>
      <c r="B8" s="7">
        <v>29</v>
      </c>
      <c r="C8" s="7" t="s">
        <v>7</v>
      </c>
      <c r="D8" s="11">
        <v>141496369</v>
      </c>
      <c r="E8" s="10">
        <v>97554688</v>
      </c>
      <c r="F8" s="10">
        <v>43941681</v>
      </c>
      <c r="G8" s="10">
        <v>138570442</v>
      </c>
      <c r="H8" s="10">
        <v>95556728</v>
      </c>
      <c r="I8" s="10">
        <v>43013714</v>
      </c>
    </row>
    <row r="9" spans="1:9" x14ac:dyDescent="0.15">
      <c r="A9" s="9"/>
      <c r="B9" s="7">
        <v>30</v>
      </c>
      <c r="C9" s="10"/>
      <c r="D9" s="11">
        <v>137356306</v>
      </c>
      <c r="E9" s="10">
        <v>96064911</v>
      </c>
      <c r="F9" s="10">
        <v>41291395</v>
      </c>
      <c r="G9" s="10">
        <v>133452820</v>
      </c>
      <c r="H9" s="10">
        <v>92786499</v>
      </c>
      <c r="I9" s="10">
        <v>40666321</v>
      </c>
    </row>
    <row r="10" spans="1:9" x14ac:dyDescent="0.15">
      <c r="A10" s="7" t="s">
        <v>141</v>
      </c>
      <c r="B10" s="7" t="s">
        <v>126</v>
      </c>
      <c r="C10" s="82" t="s">
        <v>142</v>
      </c>
      <c r="D10" s="11">
        <v>144356447</v>
      </c>
      <c r="E10" s="10">
        <v>103657396</v>
      </c>
      <c r="F10" s="10">
        <v>40699051</v>
      </c>
      <c r="G10" s="10">
        <v>141671923</v>
      </c>
      <c r="H10" s="10">
        <v>101224354</v>
      </c>
      <c r="I10" s="10">
        <v>40447569</v>
      </c>
    </row>
    <row r="11" spans="1:9" x14ac:dyDescent="0.15">
      <c r="A11" s="7"/>
      <c r="B11" s="7">
        <v>2</v>
      </c>
      <c r="C11" s="82"/>
      <c r="D11" s="11">
        <v>168305310</v>
      </c>
      <c r="E11" s="10">
        <v>127735672</v>
      </c>
      <c r="F11" s="10">
        <v>40569638</v>
      </c>
      <c r="G11" s="10">
        <v>164380075</v>
      </c>
      <c r="H11" s="10">
        <v>124360184</v>
      </c>
      <c r="I11" s="10">
        <v>40019891</v>
      </c>
    </row>
    <row r="12" spans="1:9" x14ac:dyDescent="0.15">
      <c r="A12" s="7"/>
      <c r="B12" s="7">
        <v>3</v>
      </c>
      <c r="C12" s="82"/>
      <c r="D12" s="11">
        <v>166213837</v>
      </c>
      <c r="E12" s="10">
        <v>125726037</v>
      </c>
      <c r="F12" s="10">
        <v>40487800</v>
      </c>
      <c r="G12" s="10">
        <v>161917993</v>
      </c>
      <c r="H12" s="10">
        <v>122399203</v>
      </c>
      <c r="I12" s="10">
        <v>39518790</v>
      </c>
    </row>
    <row r="13" spans="1:9" x14ac:dyDescent="0.15">
      <c r="A13" s="109"/>
      <c r="B13" s="110">
        <v>4</v>
      </c>
      <c r="C13" s="10"/>
      <c r="D13" s="11">
        <v>171437235</v>
      </c>
      <c r="E13" s="10">
        <v>128810005</v>
      </c>
      <c r="F13" s="10">
        <v>42627230</v>
      </c>
      <c r="G13" s="10">
        <v>166648538</v>
      </c>
      <c r="H13" s="10">
        <v>125118839</v>
      </c>
      <c r="I13" s="10">
        <v>41529699</v>
      </c>
    </row>
    <row r="14" spans="1:9" x14ac:dyDescent="0.15">
      <c r="A14" s="111"/>
      <c r="B14" s="112">
        <v>5</v>
      </c>
      <c r="C14" s="113"/>
      <c r="D14" s="114">
        <v>173588666</v>
      </c>
      <c r="E14" s="113">
        <v>133619853</v>
      </c>
      <c r="F14" s="113">
        <v>39968813</v>
      </c>
      <c r="G14" s="113">
        <v>169887120</v>
      </c>
      <c r="H14" s="113">
        <v>130467931</v>
      </c>
      <c r="I14" s="113">
        <v>39419189</v>
      </c>
    </row>
    <row r="15" spans="1:9" x14ac:dyDescent="0.15">
      <c r="A15" s="9" t="s">
        <v>8</v>
      </c>
      <c r="B15" s="9"/>
      <c r="C15" s="10"/>
      <c r="D15" s="12"/>
      <c r="E15" s="13"/>
      <c r="F15" s="13"/>
      <c r="G15" s="13"/>
      <c r="H15" s="13"/>
      <c r="I15" s="13"/>
    </row>
  </sheetData>
  <mergeCells count="4">
    <mergeCell ref="A1:I2"/>
    <mergeCell ref="A3:I4"/>
    <mergeCell ref="G6:G7"/>
    <mergeCell ref="D6:D7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52"/>
  <sheetViews>
    <sheetView showGridLines="0" zoomScale="85" zoomScaleNormal="85" workbookViewId="0">
      <selection activeCell="G1" sqref="G1"/>
    </sheetView>
  </sheetViews>
  <sheetFormatPr defaultRowHeight="13.5" x14ac:dyDescent="0.15"/>
  <cols>
    <col min="1" max="1" width="9" style="1"/>
    <col min="2" max="2" width="38.25" style="1" bestFit="1" customWidth="1"/>
    <col min="3" max="3" width="16.125" style="1" bestFit="1" customWidth="1"/>
    <col min="4" max="5" width="16.125" style="1" customWidth="1"/>
    <col min="6" max="16384" width="9" style="1"/>
  </cols>
  <sheetData>
    <row r="1" spans="1:6" x14ac:dyDescent="0.15">
      <c r="A1" s="102" t="s">
        <v>9</v>
      </c>
      <c r="B1" s="102"/>
      <c r="C1" s="102"/>
      <c r="D1" s="102"/>
      <c r="E1" s="102"/>
      <c r="F1" s="102"/>
    </row>
    <row r="2" spans="1:6" x14ac:dyDescent="0.15">
      <c r="A2" s="102"/>
      <c r="B2" s="102"/>
      <c r="C2" s="102"/>
      <c r="D2" s="102"/>
      <c r="E2" s="102"/>
      <c r="F2" s="102"/>
    </row>
    <row r="3" spans="1:6" x14ac:dyDescent="0.15">
      <c r="A3" s="2"/>
      <c r="B3" s="2"/>
      <c r="C3" s="2"/>
      <c r="D3" s="2"/>
      <c r="E3" s="2"/>
      <c r="F3" s="2"/>
    </row>
    <row r="4" spans="1:6" ht="14.25" thickBot="1" x14ac:dyDescent="0.2">
      <c r="A4" s="9" t="s">
        <v>10</v>
      </c>
      <c r="B4" s="9"/>
      <c r="C4" s="9"/>
      <c r="D4" s="9"/>
      <c r="E4" s="9"/>
      <c r="F4" s="9"/>
    </row>
    <row r="5" spans="1:6" ht="14.25" thickTop="1" x14ac:dyDescent="0.15">
      <c r="A5" s="20"/>
      <c r="B5" s="20"/>
      <c r="C5" s="22" t="s">
        <v>11</v>
      </c>
      <c r="D5" s="21" t="s">
        <v>12</v>
      </c>
      <c r="E5" s="21" t="s">
        <v>13</v>
      </c>
      <c r="F5" s="21" t="s">
        <v>14</v>
      </c>
    </row>
    <row r="6" spans="1:6" x14ac:dyDescent="0.15">
      <c r="A6" s="24" t="s">
        <v>15</v>
      </c>
      <c r="B6" s="68"/>
      <c r="C6" s="69">
        <v>142737178</v>
      </c>
      <c r="D6" s="26">
        <v>134544247</v>
      </c>
      <c r="E6" s="26">
        <v>137119358</v>
      </c>
      <c r="F6" s="70">
        <v>100.00000000000001</v>
      </c>
    </row>
    <row r="7" spans="1:6" x14ac:dyDescent="0.15">
      <c r="A7" s="9"/>
      <c r="B7" s="42" t="s">
        <v>16</v>
      </c>
      <c r="C7" s="10">
        <v>19934746</v>
      </c>
      <c r="D7" s="10">
        <v>21212666</v>
      </c>
      <c r="E7" s="10">
        <v>20801236</v>
      </c>
      <c r="F7" s="65">
        <v>15.170199999999999</v>
      </c>
    </row>
    <row r="8" spans="1:6" x14ac:dyDescent="0.15">
      <c r="A8" s="9"/>
      <c r="B8" s="43" t="s">
        <v>17</v>
      </c>
      <c r="C8" s="10">
        <v>996616</v>
      </c>
      <c r="D8" s="10">
        <v>1035621</v>
      </c>
      <c r="E8" s="10">
        <v>1035621</v>
      </c>
      <c r="F8" s="65">
        <v>0.75529999999999997</v>
      </c>
    </row>
    <row r="9" spans="1:6" x14ac:dyDescent="0.15">
      <c r="A9" s="9"/>
      <c r="B9" s="43" t="s">
        <v>18</v>
      </c>
      <c r="C9" s="10">
        <v>3914</v>
      </c>
      <c r="D9" s="10">
        <v>2993</v>
      </c>
      <c r="E9" s="10">
        <v>2993</v>
      </c>
      <c r="F9" s="65">
        <v>2.2000000000000001E-3</v>
      </c>
    </row>
    <row r="10" spans="1:6" x14ac:dyDescent="0.15">
      <c r="A10" s="9"/>
      <c r="B10" s="43" t="s">
        <v>148</v>
      </c>
      <c r="C10" s="10">
        <v>39690</v>
      </c>
      <c r="D10" s="10">
        <v>64227</v>
      </c>
      <c r="E10" s="10">
        <v>64227</v>
      </c>
      <c r="F10" s="65">
        <v>4.6800000000000001E-2</v>
      </c>
    </row>
    <row r="11" spans="1:6" x14ac:dyDescent="0.15">
      <c r="A11" s="9"/>
      <c r="B11" s="43" t="s">
        <v>149</v>
      </c>
      <c r="C11" s="10">
        <v>42065</v>
      </c>
      <c r="D11" s="10">
        <v>70146</v>
      </c>
      <c r="E11" s="10">
        <v>70146</v>
      </c>
      <c r="F11" s="65">
        <v>5.1200000000000002E-2</v>
      </c>
    </row>
    <row r="12" spans="1:6" x14ac:dyDescent="0.15">
      <c r="A12" s="9"/>
      <c r="B12" s="43" t="s">
        <v>150</v>
      </c>
      <c r="C12" s="10">
        <v>296617</v>
      </c>
      <c r="D12" s="10">
        <v>287327</v>
      </c>
      <c r="E12" s="10">
        <v>287327</v>
      </c>
      <c r="F12" s="65">
        <v>0.20949999999999999</v>
      </c>
    </row>
    <row r="13" spans="1:6" x14ac:dyDescent="0.15">
      <c r="A13" s="8"/>
      <c r="B13" s="43" t="s">
        <v>19</v>
      </c>
      <c r="C13" s="10">
        <v>3991036</v>
      </c>
      <c r="D13" s="10">
        <v>4178830</v>
      </c>
      <c r="E13" s="10">
        <v>4178830</v>
      </c>
      <c r="F13" s="65">
        <v>3.0476000000000001</v>
      </c>
    </row>
    <row r="14" spans="1:6" x14ac:dyDescent="0.15">
      <c r="A14" s="8"/>
      <c r="B14" s="43" t="s">
        <v>20</v>
      </c>
      <c r="C14" s="10">
        <v>24669</v>
      </c>
      <c r="D14" s="10">
        <v>25255</v>
      </c>
      <c r="E14" s="10">
        <v>25256</v>
      </c>
      <c r="F14" s="65">
        <v>1.84E-2</v>
      </c>
    </row>
    <row r="15" spans="1:6" x14ac:dyDescent="0.15">
      <c r="A15" s="8"/>
      <c r="B15" s="43" t="s">
        <v>162</v>
      </c>
      <c r="C15" s="10">
        <v>892</v>
      </c>
      <c r="D15" s="10">
        <v>4501</v>
      </c>
      <c r="E15" s="10">
        <v>4501</v>
      </c>
      <c r="F15" s="65">
        <v>3.3E-3</v>
      </c>
    </row>
    <row r="16" spans="1:6" x14ac:dyDescent="0.15">
      <c r="A16" s="8"/>
      <c r="B16" s="43" t="s">
        <v>127</v>
      </c>
      <c r="C16" s="10">
        <v>49383</v>
      </c>
      <c r="D16" s="10">
        <v>63929</v>
      </c>
      <c r="E16" s="10">
        <v>63929</v>
      </c>
      <c r="F16" s="65">
        <v>4.6600000000000003E-2</v>
      </c>
    </row>
    <row r="17" spans="1:6" x14ac:dyDescent="0.15">
      <c r="A17" s="8"/>
      <c r="B17" s="43" t="s">
        <v>21</v>
      </c>
      <c r="C17" s="10">
        <v>11301</v>
      </c>
      <c r="D17" s="10">
        <v>11301</v>
      </c>
      <c r="E17" s="10">
        <v>11301</v>
      </c>
      <c r="F17" s="65">
        <v>8.2000000000000007E-3</v>
      </c>
    </row>
    <row r="18" spans="1:6" x14ac:dyDescent="0.15">
      <c r="A18" s="8"/>
      <c r="B18" s="43" t="s">
        <v>22</v>
      </c>
      <c r="C18" s="10">
        <v>180947</v>
      </c>
      <c r="D18" s="10">
        <v>180947</v>
      </c>
      <c r="E18" s="10">
        <v>180947</v>
      </c>
      <c r="F18" s="65">
        <v>0.13200000000000001</v>
      </c>
    </row>
    <row r="19" spans="1:6" x14ac:dyDescent="0.15">
      <c r="A19" s="8"/>
      <c r="B19" s="43" t="s">
        <v>23</v>
      </c>
      <c r="C19" s="10">
        <v>17889859</v>
      </c>
      <c r="D19" s="10">
        <v>17889859</v>
      </c>
      <c r="E19" s="10">
        <v>17889859</v>
      </c>
      <c r="F19" s="65">
        <v>13.046900000000001</v>
      </c>
    </row>
    <row r="20" spans="1:6" x14ac:dyDescent="0.15">
      <c r="A20" s="8"/>
      <c r="B20" s="43" t="s">
        <v>24</v>
      </c>
      <c r="C20" s="10">
        <v>43100</v>
      </c>
      <c r="D20" s="10">
        <v>28911</v>
      </c>
      <c r="E20" s="10">
        <v>28911</v>
      </c>
      <c r="F20" s="65">
        <v>2.1100000000000001E-2</v>
      </c>
    </row>
    <row r="21" spans="1:6" x14ac:dyDescent="0.15">
      <c r="A21" s="8"/>
      <c r="B21" s="43" t="s">
        <v>25</v>
      </c>
      <c r="C21" s="10">
        <v>577712</v>
      </c>
      <c r="D21" s="10">
        <v>574829</v>
      </c>
      <c r="E21" s="10">
        <v>576683</v>
      </c>
      <c r="F21" s="65">
        <v>0.42059999999999997</v>
      </c>
    </row>
    <row r="22" spans="1:6" x14ac:dyDescent="0.15">
      <c r="A22" s="8"/>
      <c r="B22" s="43" t="s">
        <v>26</v>
      </c>
      <c r="C22" s="10">
        <v>1344086</v>
      </c>
      <c r="D22" s="10">
        <v>1353113</v>
      </c>
      <c r="E22" s="10">
        <v>1329943</v>
      </c>
      <c r="F22" s="65">
        <v>0.96989999999999998</v>
      </c>
    </row>
    <row r="23" spans="1:6" x14ac:dyDescent="0.15">
      <c r="A23" s="9"/>
      <c r="B23" s="43" t="s">
        <v>27</v>
      </c>
      <c r="C23" s="10">
        <v>25531684</v>
      </c>
      <c r="D23" s="10">
        <v>21254715</v>
      </c>
      <c r="E23" s="10">
        <v>21317808</v>
      </c>
      <c r="F23" s="65">
        <v>15.546900000000001</v>
      </c>
    </row>
    <row r="24" spans="1:6" x14ac:dyDescent="0.15">
      <c r="A24" s="9"/>
      <c r="B24" s="43" t="s">
        <v>28</v>
      </c>
      <c r="C24" s="10">
        <v>11196002</v>
      </c>
      <c r="D24" s="10">
        <v>9798559</v>
      </c>
      <c r="E24" s="10">
        <v>9799741</v>
      </c>
      <c r="F24" s="65">
        <v>7.1468999999999996</v>
      </c>
    </row>
    <row r="25" spans="1:6" x14ac:dyDescent="0.15">
      <c r="A25" s="9"/>
      <c r="B25" s="43" t="s">
        <v>29</v>
      </c>
      <c r="C25" s="10">
        <v>211869</v>
      </c>
      <c r="D25" s="10">
        <v>219763</v>
      </c>
      <c r="E25" s="10">
        <v>216246</v>
      </c>
      <c r="F25" s="65">
        <v>0.15770000000000001</v>
      </c>
    </row>
    <row r="26" spans="1:6" x14ac:dyDescent="0.15">
      <c r="A26" s="9"/>
      <c r="B26" s="43" t="s">
        <v>30</v>
      </c>
      <c r="C26" s="10">
        <v>19434272</v>
      </c>
      <c r="D26" s="10">
        <v>19434285</v>
      </c>
      <c r="E26" s="10">
        <v>19436549</v>
      </c>
      <c r="F26" s="65">
        <v>14.174899999999999</v>
      </c>
    </row>
    <row r="27" spans="1:6" x14ac:dyDescent="0.15">
      <c r="A27" s="9"/>
      <c r="B27" s="43" t="s">
        <v>31</v>
      </c>
      <c r="C27" s="10">
        <v>25787673</v>
      </c>
      <c r="D27" s="10">
        <v>23489733</v>
      </c>
      <c r="E27" s="10">
        <v>26842163</v>
      </c>
      <c r="F27" s="65">
        <v>19.575800000000001</v>
      </c>
    </row>
    <row r="28" spans="1:6" x14ac:dyDescent="0.15">
      <c r="A28" s="9"/>
      <c r="B28" s="43" t="s">
        <v>32</v>
      </c>
      <c r="C28" s="10">
        <v>3691165</v>
      </c>
      <c r="D28" s="10">
        <v>3691166</v>
      </c>
      <c r="E28" s="10">
        <v>3691166</v>
      </c>
      <c r="F28" s="65">
        <v>2.6919</v>
      </c>
    </row>
    <row r="29" spans="1:6" x14ac:dyDescent="0.15">
      <c r="A29" s="9"/>
      <c r="B29" s="43" t="s">
        <v>33</v>
      </c>
      <c r="C29" s="10">
        <v>5316189</v>
      </c>
      <c r="D29" s="10">
        <v>5725780</v>
      </c>
      <c r="E29" s="10">
        <v>5318184</v>
      </c>
      <c r="F29" s="65">
        <v>3.8784999999999998</v>
      </c>
    </row>
    <row r="30" spans="1:6" x14ac:dyDescent="0.15">
      <c r="A30" s="5"/>
      <c r="B30" s="44" t="s">
        <v>34</v>
      </c>
      <c r="C30" s="18">
        <v>6141691</v>
      </c>
      <c r="D30" s="18">
        <v>3945791</v>
      </c>
      <c r="E30" s="18">
        <v>3945791</v>
      </c>
      <c r="F30" s="67">
        <v>2.8776000000000002</v>
      </c>
    </row>
    <row r="31" spans="1:6" x14ac:dyDescent="0.15">
      <c r="A31" s="9" t="s">
        <v>168</v>
      </c>
      <c r="B31" s="9"/>
      <c r="C31" s="9"/>
      <c r="D31" s="9"/>
      <c r="E31" s="9"/>
      <c r="F31" s="9"/>
    </row>
    <row r="32" spans="1:6" x14ac:dyDescent="0.15">
      <c r="A32" s="9" t="s">
        <v>8</v>
      </c>
      <c r="B32" s="9"/>
      <c r="C32" s="9"/>
      <c r="D32" s="9"/>
      <c r="E32" s="9"/>
      <c r="F32" s="9"/>
    </row>
    <row r="34" spans="1:5" ht="14.25" thickBot="1" x14ac:dyDescent="0.2">
      <c r="A34" s="9" t="s">
        <v>35</v>
      </c>
      <c r="B34" s="9"/>
      <c r="C34" s="9"/>
      <c r="D34" s="9"/>
      <c r="E34" s="9"/>
    </row>
    <row r="35" spans="1:5" ht="14.25" thickTop="1" x14ac:dyDescent="0.15">
      <c r="A35" s="20"/>
      <c r="B35" s="20"/>
      <c r="C35" s="21" t="s">
        <v>11</v>
      </c>
      <c r="D35" s="22" t="s">
        <v>36</v>
      </c>
      <c r="E35" s="23" t="s">
        <v>14</v>
      </c>
    </row>
    <row r="36" spans="1:5" x14ac:dyDescent="0.15">
      <c r="A36" s="48" t="s">
        <v>37</v>
      </c>
      <c r="B36" s="49"/>
      <c r="C36" s="62">
        <v>142737178</v>
      </c>
      <c r="D36" s="62">
        <v>130467931</v>
      </c>
      <c r="E36" s="63">
        <v>100</v>
      </c>
    </row>
    <row r="37" spans="1:5" x14ac:dyDescent="0.15">
      <c r="A37" s="9"/>
      <c r="B37" s="42" t="s">
        <v>38</v>
      </c>
      <c r="C37" s="64">
        <v>359773</v>
      </c>
      <c r="D37" s="64">
        <v>352162</v>
      </c>
      <c r="E37" s="65">
        <v>0.26989999999999997</v>
      </c>
    </row>
    <row r="38" spans="1:5" x14ac:dyDescent="0.15">
      <c r="A38" s="9"/>
      <c r="B38" s="43" t="s">
        <v>39</v>
      </c>
      <c r="C38" s="64">
        <v>46296220</v>
      </c>
      <c r="D38" s="64">
        <v>45551856</v>
      </c>
      <c r="E38" s="65">
        <v>34.914200000000001</v>
      </c>
    </row>
    <row r="39" spans="1:5" x14ac:dyDescent="0.15">
      <c r="A39" s="9"/>
      <c r="B39" s="43" t="s">
        <v>40</v>
      </c>
      <c r="C39" s="64">
        <v>41397463</v>
      </c>
      <c r="D39" s="64">
        <v>39328543</v>
      </c>
      <c r="E39" s="65">
        <v>30.144200000000001</v>
      </c>
    </row>
    <row r="40" spans="1:5" x14ac:dyDescent="0.15">
      <c r="A40" s="9"/>
      <c r="B40" s="43" t="s">
        <v>41</v>
      </c>
      <c r="C40" s="64">
        <v>6003680</v>
      </c>
      <c r="D40" s="64">
        <v>5418660</v>
      </c>
      <c r="E40" s="65">
        <v>4.1532999999999998</v>
      </c>
    </row>
    <row r="41" spans="1:5" x14ac:dyDescent="0.15">
      <c r="A41" s="9"/>
      <c r="B41" s="43" t="s">
        <v>42</v>
      </c>
      <c r="C41" s="64">
        <v>11663</v>
      </c>
      <c r="D41" s="64">
        <v>10532</v>
      </c>
      <c r="E41" s="65">
        <v>8.0999999999999996E-3</v>
      </c>
    </row>
    <row r="42" spans="1:5" x14ac:dyDescent="0.15">
      <c r="A42" s="9"/>
      <c r="B42" s="43" t="s">
        <v>43</v>
      </c>
      <c r="C42" s="64">
        <v>5998729</v>
      </c>
      <c r="D42" s="64">
        <v>5129083</v>
      </c>
      <c r="E42" s="65">
        <v>3.9312999999999998</v>
      </c>
    </row>
    <row r="43" spans="1:5" x14ac:dyDescent="0.15">
      <c r="A43" s="9"/>
      <c r="B43" s="43" t="s">
        <v>44</v>
      </c>
      <c r="C43" s="64">
        <v>10016398</v>
      </c>
      <c r="D43" s="64">
        <v>8594540</v>
      </c>
      <c r="E43" s="65">
        <v>6.5875000000000004</v>
      </c>
    </row>
    <row r="44" spans="1:5" x14ac:dyDescent="0.15">
      <c r="A44" s="9"/>
      <c r="B44" s="43" t="s">
        <v>45</v>
      </c>
      <c r="C44" s="64">
        <v>14398123</v>
      </c>
      <c r="D44" s="64">
        <v>8631390</v>
      </c>
      <c r="E44" s="65">
        <v>6.6157000000000004</v>
      </c>
    </row>
    <row r="45" spans="1:5" x14ac:dyDescent="0.15">
      <c r="A45" s="9"/>
      <c r="B45" s="43" t="s">
        <v>46</v>
      </c>
      <c r="C45" s="64">
        <v>2143596</v>
      </c>
      <c r="D45" s="64">
        <v>2067790</v>
      </c>
      <c r="E45" s="65">
        <v>1.5849</v>
      </c>
    </row>
    <row r="46" spans="1:5" x14ac:dyDescent="0.15">
      <c r="A46" s="9"/>
      <c r="B46" s="43" t="s">
        <v>47</v>
      </c>
      <c r="C46" s="64">
        <v>7387484</v>
      </c>
      <c r="D46" s="64">
        <v>7151344</v>
      </c>
      <c r="E46" s="65">
        <v>5.4813000000000001</v>
      </c>
    </row>
    <row r="47" spans="1:5" x14ac:dyDescent="0.15">
      <c r="A47" s="9"/>
      <c r="B47" s="43" t="s">
        <v>48</v>
      </c>
      <c r="C47" s="64">
        <v>1252107</v>
      </c>
      <c r="D47" s="64">
        <v>852062</v>
      </c>
      <c r="E47" s="65">
        <v>0.65310000000000001</v>
      </c>
    </row>
    <row r="48" spans="1:5" x14ac:dyDescent="0.15">
      <c r="A48" s="9"/>
      <c r="B48" s="43" t="s">
        <v>49</v>
      </c>
      <c r="C48" s="64">
        <v>7380983</v>
      </c>
      <c r="D48" s="64">
        <v>7379969</v>
      </c>
      <c r="E48" s="65">
        <v>5.6565000000000003</v>
      </c>
    </row>
    <row r="49" spans="1:5" x14ac:dyDescent="0.15">
      <c r="A49" s="9"/>
      <c r="B49" s="43" t="s">
        <v>50</v>
      </c>
      <c r="C49" s="64">
        <v>0</v>
      </c>
      <c r="D49" s="64">
        <v>0</v>
      </c>
      <c r="E49" s="64">
        <v>0</v>
      </c>
    </row>
    <row r="50" spans="1:5" x14ac:dyDescent="0.15">
      <c r="A50" s="5"/>
      <c r="B50" s="44" t="s">
        <v>51</v>
      </c>
      <c r="C50" s="66">
        <v>90959</v>
      </c>
      <c r="D50" s="66">
        <v>0</v>
      </c>
      <c r="E50" s="66">
        <v>0</v>
      </c>
    </row>
    <row r="51" spans="1:5" x14ac:dyDescent="0.15">
      <c r="A51" s="9" t="s">
        <v>168</v>
      </c>
      <c r="B51" s="9"/>
      <c r="C51" s="9"/>
      <c r="D51" s="13"/>
      <c r="E51" s="13"/>
    </row>
    <row r="52" spans="1:5" x14ac:dyDescent="0.15">
      <c r="A52" s="9" t="s">
        <v>8</v>
      </c>
      <c r="B52" s="9"/>
      <c r="C52" s="9"/>
      <c r="D52" s="13"/>
      <c r="E52" s="13"/>
    </row>
  </sheetData>
  <mergeCells count="1">
    <mergeCell ref="A1:F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21"/>
  <sheetViews>
    <sheetView showGridLines="0" zoomScale="115" zoomScaleNormal="115" workbookViewId="0">
      <selection activeCell="F1" sqref="F1"/>
    </sheetView>
  </sheetViews>
  <sheetFormatPr defaultRowHeight="13.5" x14ac:dyDescent="0.15"/>
  <cols>
    <col min="1" max="2" width="9" style="1"/>
    <col min="3" max="3" width="22.75" style="1" bestFit="1" customWidth="1"/>
    <col min="4" max="4" width="13.875" style="1" bestFit="1" customWidth="1"/>
    <col min="5" max="16384" width="9" style="1"/>
  </cols>
  <sheetData>
    <row r="1" spans="1:5" x14ac:dyDescent="0.15">
      <c r="A1" s="102" t="s">
        <v>52</v>
      </c>
      <c r="B1" s="102"/>
      <c r="C1" s="102"/>
      <c r="D1" s="102"/>
      <c r="E1" s="102"/>
    </row>
    <row r="2" spans="1:5" x14ac:dyDescent="0.15">
      <c r="A2" s="102"/>
      <c r="B2" s="102"/>
      <c r="C2" s="102"/>
      <c r="D2" s="102"/>
      <c r="E2" s="102"/>
    </row>
    <row r="3" spans="1:5" ht="14.25" thickBot="1" x14ac:dyDescent="0.2">
      <c r="A3" s="2"/>
      <c r="B3" s="2"/>
      <c r="C3" s="2"/>
      <c r="D3" s="2"/>
      <c r="E3" s="2"/>
    </row>
    <row r="4" spans="1:5" ht="14.25" thickTop="1" x14ac:dyDescent="0.15">
      <c r="A4" s="20"/>
      <c r="B4" s="20"/>
      <c r="C4" s="20"/>
      <c r="D4" s="21" t="s">
        <v>53</v>
      </c>
      <c r="E4" s="21" t="s">
        <v>14</v>
      </c>
    </row>
    <row r="5" spans="1:5" x14ac:dyDescent="0.15">
      <c r="A5" s="53" t="s">
        <v>37</v>
      </c>
      <c r="B5" s="53"/>
      <c r="C5" s="40"/>
      <c r="D5" s="93">
        <v>130467931</v>
      </c>
      <c r="E5" s="94">
        <v>99.99</v>
      </c>
    </row>
    <row r="6" spans="1:5" x14ac:dyDescent="0.15">
      <c r="A6" s="9"/>
      <c r="B6" s="39" t="s">
        <v>54</v>
      </c>
      <c r="C6" s="40"/>
      <c r="D6" s="58">
        <v>76756604</v>
      </c>
      <c r="E6" s="59">
        <v>58.89</v>
      </c>
    </row>
    <row r="7" spans="1:5" x14ac:dyDescent="0.15">
      <c r="A7" s="9"/>
      <c r="B7" s="30"/>
      <c r="C7" s="42" t="s">
        <v>55</v>
      </c>
      <c r="D7" s="58">
        <v>12196627</v>
      </c>
      <c r="E7" s="59">
        <v>9.4</v>
      </c>
    </row>
    <row r="8" spans="1:5" x14ac:dyDescent="0.15">
      <c r="A8" s="9"/>
      <c r="B8" s="30"/>
      <c r="C8" s="43" t="s">
        <v>56</v>
      </c>
      <c r="D8" s="58">
        <v>26448951</v>
      </c>
      <c r="E8" s="59">
        <v>20.2</v>
      </c>
    </row>
    <row r="9" spans="1:5" x14ac:dyDescent="0.15">
      <c r="A9" s="9"/>
      <c r="B9" s="30"/>
      <c r="C9" s="43" t="s">
        <v>57</v>
      </c>
      <c r="D9" s="58">
        <v>382778</v>
      </c>
      <c r="E9" s="59">
        <v>0.28999999999999998</v>
      </c>
    </row>
    <row r="10" spans="1:5" x14ac:dyDescent="0.15">
      <c r="A10" s="9"/>
      <c r="B10" s="30"/>
      <c r="C10" s="43" t="s">
        <v>58</v>
      </c>
      <c r="D10" s="58">
        <v>28021554</v>
      </c>
      <c r="E10" s="59">
        <v>21.6</v>
      </c>
    </row>
    <row r="11" spans="1:5" x14ac:dyDescent="0.15">
      <c r="A11" s="9"/>
      <c r="B11" s="29"/>
      <c r="C11" s="44" t="s">
        <v>59</v>
      </c>
      <c r="D11" s="58">
        <v>9706694</v>
      </c>
      <c r="E11" s="59">
        <v>7.4</v>
      </c>
    </row>
    <row r="12" spans="1:5" x14ac:dyDescent="0.15">
      <c r="A12" s="8"/>
      <c r="B12" s="39" t="s">
        <v>60</v>
      </c>
      <c r="C12" s="40"/>
      <c r="D12" s="58">
        <v>13050961</v>
      </c>
      <c r="E12" s="59">
        <v>9.7999999999999989</v>
      </c>
    </row>
    <row r="13" spans="1:5" x14ac:dyDescent="0.15">
      <c r="A13" s="9"/>
      <c r="B13" s="30"/>
      <c r="C13" s="42" t="s">
        <v>61</v>
      </c>
      <c r="D13" s="58">
        <v>12321238</v>
      </c>
      <c r="E13" s="59">
        <v>9.1999999999999993</v>
      </c>
    </row>
    <row r="14" spans="1:5" x14ac:dyDescent="0.15">
      <c r="A14" s="9"/>
      <c r="B14" s="29"/>
      <c r="C14" s="44" t="s">
        <v>62</v>
      </c>
      <c r="D14" s="58">
        <v>729723</v>
      </c>
      <c r="E14" s="59">
        <v>0.6</v>
      </c>
    </row>
    <row r="15" spans="1:5" x14ac:dyDescent="0.15">
      <c r="A15" s="9"/>
      <c r="B15" s="39" t="s">
        <v>63</v>
      </c>
      <c r="C15" s="40"/>
      <c r="D15" s="58">
        <v>40660366</v>
      </c>
      <c r="E15" s="59">
        <v>31.299999999999997</v>
      </c>
    </row>
    <row r="16" spans="1:5" x14ac:dyDescent="0.15">
      <c r="A16" s="9"/>
      <c r="B16" s="30"/>
      <c r="C16" s="42" t="s">
        <v>49</v>
      </c>
      <c r="D16" s="58">
        <v>7379969</v>
      </c>
      <c r="E16" s="59">
        <v>5.7</v>
      </c>
    </row>
    <row r="17" spans="1:5" x14ac:dyDescent="0.15">
      <c r="A17" s="9"/>
      <c r="B17" s="30"/>
      <c r="C17" s="43" t="s">
        <v>64</v>
      </c>
      <c r="D17" s="58">
        <v>25782408</v>
      </c>
      <c r="E17" s="59">
        <v>19.899999999999999</v>
      </c>
    </row>
    <row r="18" spans="1:5" x14ac:dyDescent="0.15">
      <c r="A18" s="9"/>
      <c r="B18" s="30"/>
      <c r="C18" s="43" t="s">
        <v>65</v>
      </c>
      <c r="D18" s="58">
        <v>2104749</v>
      </c>
      <c r="E18" s="59">
        <v>1.6</v>
      </c>
    </row>
    <row r="19" spans="1:5" x14ac:dyDescent="0.15">
      <c r="A19" s="5"/>
      <c r="B19" s="29"/>
      <c r="C19" s="44" t="s">
        <v>66</v>
      </c>
      <c r="D19" s="60">
        <v>5393240</v>
      </c>
      <c r="E19" s="61">
        <v>4.0999999999999996</v>
      </c>
    </row>
    <row r="20" spans="1:5" x14ac:dyDescent="0.15">
      <c r="A20" s="9" t="s">
        <v>168</v>
      </c>
      <c r="B20" s="9"/>
      <c r="C20" s="7"/>
      <c r="D20" s="9"/>
      <c r="E20" s="9"/>
    </row>
    <row r="21" spans="1:5" x14ac:dyDescent="0.15">
      <c r="A21" s="9" t="s">
        <v>8</v>
      </c>
      <c r="B21" s="9"/>
      <c r="C21" s="7"/>
      <c r="D21" s="9"/>
      <c r="E21" s="9"/>
    </row>
  </sheetData>
  <mergeCells count="1">
    <mergeCell ref="A1:E2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30"/>
  <sheetViews>
    <sheetView showGridLines="0" zoomScale="120" zoomScaleNormal="120" workbookViewId="0">
      <selection activeCell="E1" sqref="E1"/>
    </sheetView>
  </sheetViews>
  <sheetFormatPr defaultRowHeight="13.5" x14ac:dyDescent="0.15"/>
  <cols>
    <col min="1" max="1" width="9" style="1"/>
    <col min="2" max="2" width="29.375" style="1" bestFit="1" customWidth="1"/>
    <col min="3" max="4" width="16.125" style="1" customWidth="1"/>
    <col min="5" max="16384" width="9" style="1"/>
  </cols>
  <sheetData>
    <row r="1" spans="1:4" x14ac:dyDescent="0.15">
      <c r="A1" s="102" t="s">
        <v>67</v>
      </c>
      <c r="B1" s="102"/>
      <c r="C1" s="102"/>
      <c r="D1" s="102"/>
    </row>
    <row r="2" spans="1:4" x14ac:dyDescent="0.15">
      <c r="A2" s="102"/>
      <c r="B2" s="102"/>
      <c r="C2" s="102"/>
      <c r="D2" s="102"/>
    </row>
    <row r="3" spans="1:4" ht="14.25" thickBot="1" x14ac:dyDescent="0.2">
      <c r="A3" s="2"/>
      <c r="B3" s="2"/>
      <c r="C3" s="2"/>
      <c r="D3" s="2"/>
    </row>
    <row r="4" spans="1:4" ht="14.25" thickTop="1" x14ac:dyDescent="0.15">
      <c r="A4" s="20"/>
      <c r="B4" s="47"/>
      <c r="C4" s="36" t="s">
        <v>2</v>
      </c>
      <c r="D4" s="83" t="s">
        <v>3</v>
      </c>
    </row>
    <row r="5" spans="1:4" x14ac:dyDescent="0.15">
      <c r="A5" s="48" t="s">
        <v>68</v>
      </c>
      <c r="B5" s="49"/>
      <c r="C5" s="50">
        <v>39968813</v>
      </c>
      <c r="D5" s="51">
        <v>39419189</v>
      </c>
    </row>
    <row r="6" spans="1:4" x14ac:dyDescent="0.15">
      <c r="A6" s="9"/>
      <c r="B6" s="42" t="s">
        <v>69</v>
      </c>
      <c r="C6" s="52">
        <v>18914483</v>
      </c>
      <c r="D6" s="41">
        <v>18907064</v>
      </c>
    </row>
    <row r="7" spans="1:4" x14ac:dyDescent="0.15">
      <c r="A7" s="9"/>
      <c r="B7" s="43" t="s">
        <v>70</v>
      </c>
      <c r="C7" s="52">
        <v>26199</v>
      </c>
      <c r="D7" s="41">
        <v>26199</v>
      </c>
    </row>
    <row r="8" spans="1:4" x14ac:dyDescent="0.15">
      <c r="A8" s="9"/>
      <c r="B8" s="43" t="s">
        <v>71</v>
      </c>
      <c r="C8" s="52">
        <v>2229823</v>
      </c>
      <c r="D8" s="41">
        <v>2222035</v>
      </c>
    </row>
    <row r="9" spans="1:4" x14ac:dyDescent="0.15">
      <c r="A9" s="9"/>
      <c r="B9" s="43" t="s">
        <v>72</v>
      </c>
      <c r="C9" s="52">
        <v>41189</v>
      </c>
      <c r="D9" s="41">
        <v>41189</v>
      </c>
    </row>
    <row r="10" spans="1:4" x14ac:dyDescent="0.15">
      <c r="A10" s="9"/>
      <c r="B10" s="43" t="s">
        <v>73</v>
      </c>
      <c r="C10" s="52">
        <v>22286</v>
      </c>
      <c r="D10" s="41">
        <v>22286</v>
      </c>
    </row>
    <row r="11" spans="1:4" x14ac:dyDescent="0.15">
      <c r="A11" s="9"/>
      <c r="B11" s="43" t="s">
        <v>74</v>
      </c>
      <c r="C11" s="52">
        <v>99918</v>
      </c>
      <c r="D11" s="41">
        <v>99918</v>
      </c>
    </row>
    <row r="12" spans="1:4" x14ac:dyDescent="0.15">
      <c r="A12" s="9"/>
      <c r="B12" s="43" t="s">
        <v>75</v>
      </c>
      <c r="C12" s="52">
        <v>18581481</v>
      </c>
      <c r="D12" s="41">
        <v>18047064</v>
      </c>
    </row>
    <row r="13" spans="1:4" x14ac:dyDescent="0.15">
      <c r="A13" s="5"/>
      <c r="B13" s="44" t="s">
        <v>76</v>
      </c>
      <c r="C13" s="52">
        <v>53434</v>
      </c>
      <c r="D13" s="41">
        <v>53434</v>
      </c>
    </row>
    <row r="14" spans="1:4" x14ac:dyDescent="0.15">
      <c r="A14" s="53" t="s">
        <v>155</v>
      </c>
      <c r="B14" s="40"/>
      <c r="C14" s="54">
        <v>2156322</v>
      </c>
      <c r="D14" s="41">
        <v>2109129</v>
      </c>
    </row>
    <row r="15" spans="1:4" x14ac:dyDescent="0.15">
      <c r="A15" s="55" t="s">
        <v>156</v>
      </c>
      <c r="B15" s="56"/>
      <c r="C15" s="54">
        <v>2525989</v>
      </c>
      <c r="D15" s="41">
        <v>2525989</v>
      </c>
    </row>
    <row r="16" spans="1:4" x14ac:dyDescent="0.15">
      <c r="A16" s="8" t="s">
        <v>130</v>
      </c>
      <c r="B16" s="57"/>
      <c r="C16" s="54">
        <v>343063</v>
      </c>
      <c r="D16" s="41">
        <v>356487</v>
      </c>
    </row>
    <row r="17" spans="1:5" x14ac:dyDescent="0.15">
      <c r="A17" s="55" t="s">
        <v>131</v>
      </c>
      <c r="B17" s="56"/>
      <c r="C17" s="54">
        <v>849853</v>
      </c>
      <c r="D17" s="41">
        <v>849853</v>
      </c>
    </row>
    <row r="18" spans="1:5" x14ac:dyDescent="0.15">
      <c r="A18" s="8" t="s">
        <v>128</v>
      </c>
      <c r="B18" s="57"/>
      <c r="C18" s="52">
        <v>69465</v>
      </c>
      <c r="D18" s="41">
        <v>74628</v>
      </c>
    </row>
    <row r="19" spans="1:5" x14ac:dyDescent="0.15">
      <c r="A19" s="55" t="s">
        <v>129</v>
      </c>
      <c r="B19" s="56"/>
      <c r="C19" s="73">
        <v>157370</v>
      </c>
      <c r="D19" s="41">
        <v>157370</v>
      </c>
    </row>
    <row r="20" spans="1:5" x14ac:dyDescent="0.15">
      <c r="A20" s="53" t="s">
        <v>157</v>
      </c>
      <c r="B20" s="40"/>
      <c r="C20" s="52">
        <v>2718899</v>
      </c>
      <c r="D20" s="41">
        <v>2646913</v>
      </c>
    </row>
    <row r="21" spans="1:5" x14ac:dyDescent="0.15">
      <c r="A21" s="55" t="s">
        <v>158</v>
      </c>
      <c r="B21" s="56"/>
      <c r="C21" s="52">
        <v>1916780</v>
      </c>
      <c r="D21" s="41">
        <v>1916780</v>
      </c>
    </row>
    <row r="22" spans="1:5" x14ac:dyDescent="0.15">
      <c r="A22" s="53" t="s">
        <v>159</v>
      </c>
      <c r="B22" s="40"/>
      <c r="C22" s="52">
        <v>528096</v>
      </c>
      <c r="D22" s="41">
        <v>528096</v>
      </c>
    </row>
    <row r="23" spans="1:5" x14ac:dyDescent="0.15">
      <c r="A23" s="55" t="s">
        <v>160</v>
      </c>
      <c r="B23" s="56"/>
      <c r="C23" s="74">
        <v>335602</v>
      </c>
      <c r="D23" s="46">
        <v>335602</v>
      </c>
    </row>
    <row r="24" spans="1:5" x14ac:dyDescent="0.15">
      <c r="A24" s="9" t="s">
        <v>169</v>
      </c>
      <c r="B24" s="9"/>
      <c r="C24" s="9"/>
      <c r="D24" s="13"/>
    </row>
    <row r="25" spans="1:5" x14ac:dyDescent="0.15">
      <c r="A25" s="72" t="s">
        <v>166</v>
      </c>
      <c r="B25" s="72"/>
      <c r="C25" s="72"/>
    </row>
    <row r="26" spans="1:5" x14ac:dyDescent="0.15">
      <c r="A26" s="9" t="s">
        <v>167</v>
      </c>
      <c r="B26" s="9"/>
      <c r="C26" s="9"/>
      <c r="D26" s="13"/>
    </row>
    <row r="30" spans="1:5" x14ac:dyDescent="0.15">
      <c r="E30" s="1" t="s">
        <v>132</v>
      </c>
    </row>
  </sheetData>
  <mergeCells count="1">
    <mergeCell ref="A1:D2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22"/>
  <sheetViews>
    <sheetView showGridLines="0" zoomScale="115" zoomScaleNormal="115" workbookViewId="0">
      <selection activeCell="F22" sqref="F22"/>
    </sheetView>
  </sheetViews>
  <sheetFormatPr defaultRowHeight="13.5" x14ac:dyDescent="0.15"/>
  <cols>
    <col min="1" max="2" width="9" style="1"/>
    <col min="3" max="3" width="25" style="1" bestFit="1" customWidth="1"/>
    <col min="4" max="4" width="20.5" style="1" bestFit="1" customWidth="1"/>
    <col min="5" max="16384" width="9" style="1"/>
  </cols>
  <sheetData>
    <row r="1" spans="1:4" x14ac:dyDescent="0.15">
      <c r="A1" s="102" t="s">
        <v>77</v>
      </c>
      <c r="B1" s="102"/>
      <c r="C1" s="102"/>
      <c r="D1" s="102"/>
    </row>
    <row r="2" spans="1:4" x14ac:dyDescent="0.15">
      <c r="A2" s="102"/>
      <c r="B2" s="102"/>
      <c r="C2" s="102"/>
      <c r="D2" s="102"/>
    </row>
    <row r="3" spans="1:4" ht="14.25" thickBot="1" x14ac:dyDescent="0.2">
      <c r="A3" s="2"/>
      <c r="B3" s="2"/>
      <c r="C3" s="2"/>
      <c r="D3" s="2"/>
    </row>
    <row r="4" spans="1:4" ht="14.25" thickTop="1" x14ac:dyDescent="0.15">
      <c r="A4" s="105"/>
      <c r="B4" s="105"/>
      <c r="C4" s="106"/>
      <c r="D4" s="83" t="s">
        <v>78</v>
      </c>
    </row>
    <row r="5" spans="1:4" x14ac:dyDescent="0.15">
      <c r="A5" s="24" t="s">
        <v>79</v>
      </c>
      <c r="B5" s="24"/>
      <c r="C5" s="37"/>
      <c r="D5" s="38">
        <v>99080269</v>
      </c>
    </row>
    <row r="6" spans="1:4" x14ac:dyDescent="0.15">
      <c r="A6" s="9"/>
      <c r="B6" s="39" t="s">
        <v>80</v>
      </c>
      <c r="C6" s="40"/>
      <c r="D6" s="41">
        <v>64933120</v>
      </c>
    </row>
    <row r="7" spans="1:4" x14ac:dyDescent="0.15">
      <c r="A7" s="9"/>
      <c r="B7" s="30"/>
      <c r="C7" s="42" t="s">
        <v>81</v>
      </c>
      <c r="D7" s="41">
        <v>39044131</v>
      </c>
    </row>
    <row r="8" spans="1:4" x14ac:dyDescent="0.15">
      <c r="A8" s="9"/>
      <c r="B8" s="30"/>
      <c r="C8" s="43" t="s">
        <v>82</v>
      </c>
      <c r="D8" s="41">
        <v>945920</v>
      </c>
    </row>
    <row r="9" spans="1:4" x14ac:dyDescent="0.15">
      <c r="A9" s="9"/>
      <c r="B9" s="29"/>
      <c r="C9" s="44" t="s">
        <v>63</v>
      </c>
      <c r="D9" s="41">
        <v>24943069</v>
      </c>
    </row>
    <row r="10" spans="1:4" x14ac:dyDescent="0.15">
      <c r="A10" s="9"/>
      <c r="B10" s="39" t="s">
        <v>83</v>
      </c>
      <c r="C10" s="40"/>
      <c r="D10" s="41">
        <v>927616</v>
      </c>
    </row>
    <row r="11" spans="1:4" x14ac:dyDescent="0.15">
      <c r="A11" s="9"/>
      <c r="B11" s="30"/>
      <c r="C11" s="42" t="s">
        <v>84</v>
      </c>
      <c r="D11" s="41">
        <v>412810</v>
      </c>
    </row>
    <row r="12" spans="1:4" x14ac:dyDescent="0.15">
      <c r="A12" s="9"/>
      <c r="B12" s="30"/>
      <c r="C12" s="43" t="s">
        <v>85</v>
      </c>
      <c r="D12" s="41">
        <v>44856</v>
      </c>
    </row>
    <row r="13" spans="1:4" x14ac:dyDescent="0.15">
      <c r="A13" s="9"/>
      <c r="B13" s="30"/>
      <c r="C13" s="43" t="s">
        <v>86</v>
      </c>
      <c r="D13" s="41">
        <v>148000</v>
      </c>
    </row>
    <row r="14" spans="1:4" x14ac:dyDescent="0.15">
      <c r="A14" s="9"/>
      <c r="B14" s="29"/>
      <c r="C14" s="44" t="s">
        <v>87</v>
      </c>
      <c r="D14" s="41">
        <v>321950</v>
      </c>
    </row>
    <row r="15" spans="1:4" x14ac:dyDescent="0.15">
      <c r="A15" s="9"/>
      <c r="B15" s="39" t="s">
        <v>88</v>
      </c>
      <c r="C15" s="40"/>
      <c r="D15" s="41">
        <v>33219533</v>
      </c>
    </row>
    <row r="16" spans="1:4" x14ac:dyDescent="0.15">
      <c r="A16" s="8"/>
      <c r="B16" s="45"/>
      <c r="C16" s="42" t="s">
        <v>154</v>
      </c>
      <c r="D16" s="41">
        <v>10548436</v>
      </c>
    </row>
    <row r="17" spans="1:4" x14ac:dyDescent="0.15">
      <c r="A17" s="9"/>
      <c r="B17" s="75"/>
      <c r="C17" s="43" t="s">
        <v>151</v>
      </c>
      <c r="D17" s="41">
        <v>4635992</v>
      </c>
    </row>
    <row r="18" spans="1:4" x14ac:dyDescent="0.15">
      <c r="A18" s="9"/>
      <c r="B18" s="30"/>
      <c r="C18" s="43" t="s">
        <v>152</v>
      </c>
      <c r="D18" s="41">
        <v>573480</v>
      </c>
    </row>
    <row r="19" spans="1:4" x14ac:dyDescent="0.15">
      <c r="A19" s="9"/>
      <c r="B19" s="75"/>
      <c r="C19" s="43" t="s">
        <v>165</v>
      </c>
      <c r="D19" s="41">
        <v>15414387</v>
      </c>
    </row>
    <row r="20" spans="1:4" x14ac:dyDescent="0.15">
      <c r="A20" s="5"/>
      <c r="B20" s="76"/>
      <c r="C20" s="44" t="s">
        <v>153</v>
      </c>
      <c r="D20" s="46">
        <v>2047238</v>
      </c>
    </row>
    <row r="21" spans="1:4" x14ac:dyDescent="0.15">
      <c r="A21" s="9" t="s">
        <v>170</v>
      </c>
      <c r="B21" s="9"/>
      <c r="C21" s="7"/>
      <c r="D21" s="13"/>
    </row>
    <row r="22" spans="1:4" x14ac:dyDescent="0.15">
      <c r="A22" s="9" t="s">
        <v>167</v>
      </c>
      <c r="B22" s="9"/>
      <c r="C22" s="7"/>
      <c r="D22" s="9"/>
    </row>
  </sheetData>
  <mergeCells count="2">
    <mergeCell ref="A1:D2"/>
    <mergeCell ref="A4:C4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4"/>
  <sheetViews>
    <sheetView showGridLines="0" zoomScale="115" zoomScaleNormal="115" workbookViewId="0">
      <selection activeCell="J18" sqref="J18"/>
    </sheetView>
  </sheetViews>
  <sheetFormatPr defaultRowHeight="13.5" x14ac:dyDescent="0.15"/>
  <cols>
    <col min="1" max="1" width="5.75" style="1" customWidth="1"/>
    <col min="2" max="2" width="3.5" style="1" bestFit="1" customWidth="1"/>
    <col min="3" max="3" width="5.5" style="1" bestFit="1" customWidth="1"/>
    <col min="4" max="8" width="16.125" style="1" customWidth="1"/>
    <col min="9" max="16384" width="9" style="1"/>
  </cols>
  <sheetData>
    <row r="1" spans="1:8" x14ac:dyDescent="0.15">
      <c r="A1" s="102" t="s">
        <v>89</v>
      </c>
      <c r="B1" s="102"/>
      <c r="C1" s="102"/>
      <c r="D1" s="102"/>
      <c r="E1" s="102"/>
      <c r="F1" s="102"/>
      <c r="G1" s="102"/>
      <c r="H1" s="102"/>
    </row>
    <row r="2" spans="1:8" x14ac:dyDescent="0.15">
      <c r="A2" s="102"/>
      <c r="B2" s="102"/>
      <c r="C2" s="102"/>
      <c r="D2" s="102"/>
      <c r="E2" s="102"/>
      <c r="F2" s="102"/>
      <c r="G2" s="102"/>
      <c r="H2" s="102"/>
    </row>
    <row r="3" spans="1:8" ht="14.25" thickBot="1" x14ac:dyDescent="0.2">
      <c r="A3" s="14"/>
      <c r="B3" s="14"/>
      <c r="C3" s="14"/>
      <c r="D3" s="14"/>
      <c r="E3" s="14"/>
      <c r="F3" s="14"/>
      <c r="G3" s="14"/>
      <c r="H3" s="14"/>
    </row>
    <row r="4" spans="1:8" ht="27.75" thickTop="1" x14ac:dyDescent="0.15">
      <c r="A4" s="20"/>
      <c r="B4" s="20"/>
      <c r="C4" s="20"/>
      <c r="D4" s="21" t="s">
        <v>93</v>
      </c>
      <c r="E4" s="34" t="s">
        <v>96</v>
      </c>
      <c r="F4" s="34" t="s">
        <v>95</v>
      </c>
      <c r="G4" s="22" t="s">
        <v>90</v>
      </c>
      <c r="H4" s="23" t="s">
        <v>94</v>
      </c>
    </row>
    <row r="5" spans="1:8" x14ac:dyDescent="0.15">
      <c r="A5" s="17" t="s">
        <v>6</v>
      </c>
      <c r="B5" s="7">
        <v>28</v>
      </c>
      <c r="C5" s="17" t="s">
        <v>7</v>
      </c>
      <c r="D5" s="35">
        <v>5938662188</v>
      </c>
      <c r="E5" s="10">
        <v>35255.165914703648</v>
      </c>
      <c r="F5" s="10">
        <v>75981.808723243637</v>
      </c>
      <c r="G5" s="10">
        <v>168448</v>
      </c>
      <c r="H5" s="10">
        <v>78159</v>
      </c>
    </row>
    <row r="6" spans="1:8" x14ac:dyDescent="0.15">
      <c r="A6" s="7"/>
      <c r="B6" s="7">
        <v>29</v>
      </c>
      <c r="C6" s="7"/>
      <c r="D6" s="35">
        <v>6172539104</v>
      </c>
      <c r="E6" s="10">
        <f>+D6/G6</f>
        <v>36883.789783150387</v>
      </c>
      <c r="F6" s="10">
        <f>D6/H6</f>
        <v>78758.489581871312</v>
      </c>
      <c r="G6" s="10">
        <v>167351</v>
      </c>
      <c r="H6" s="10">
        <v>78373</v>
      </c>
    </row>
    <row r="7" spans="1:8" x14ac:dyDescent="0.15">
      <c r="A7" s="7"/>
      <c r="B7" s="7">
        <v>30</v>
      </c>
      <c r="C7" s="7"/>
      <c r="D7" s="35">
        <v>6290115341</v>
      </c>
      <c r="E7" s="10">
        <v>37799.129500207324</v>
      </c>
      <c r="F7" s="10">
        <v>79971.970160449564</v>
      </c>
      <c r="G7" s="10">
        <v>166409</v>
      </c>
      <c r="H7" s="10">
        <v>78654</v>
      </c>
    </row>
    <row r="8" spans="1:8" x14ac:dyDescent="0.15">
      <c r="A8" s="7" t="s">
        <v>133</v>
      </c>
      <c r="B8" s="7" t="s">
        <v>126</v>
      </c>
      <c r="C8" s="7" t="s">
        <v>134</v>
      </c>
      <c r="D8" s="35">
        <v>6464365428</v>
      </c>
      <c r="E8" s="10">
        <v>39075.428892663498</v>
      </c>
      <c r="F8" s="10">
        <v>81847.095225433965</v>
      </c>
      <c r="G8" s="10">
        <v>165433</v>
      </c>
      <c r="H8" s="10">
        <v>78981</v>
      </c>
    </row>
    <row r="9" spans="1:8" x14ac:dyDescent="0.15">
      <c r="A9" s="7"/>
      <c r="B9" s="7">
        <v>2</v>
      </c>
      <c r="C9" s="7"/>
      <c r="D9" s="35">
        <v>6419708986</v>
      </c>
      <c r="E9" s="10">
        <v>39024.163167300889</v>
      </c>
      <c r="F9" s="10">
        <v>81038.513797369291</v>
      </c>
      <c r="G9" s="10">
        <v>164506</v>
      </c>
      <c r="H9" s="10">
        <v>79218</v>
      </c>
    </row>
    <row r="10" spans="1:8" x14ac:dyDescent="0.15">
      <c r="A10" s="7"/>
      <c r="B10" s="7">
        <v>3</v>
      </c>
      <c r="C10" s="7"/>
      <c r="D10" s="35">
        <v>6529703669</v>
      </c>
      <c r="E10" s="10">
        <v>39919.690342420101</v>
      </c>
      <c r="F10" s="10">
        <v>82017.028022709594</v>
      </c>
      <c r="G10" s="10">
        <v>163571</v>
      </c>
      <c r="H10" s="10">
        <v>79614</v>
      </c>
    </row>
    <row r="11" spans="1:8" x14ac:dyDescent="0.15">
      <c r="A11" s="110"/>
      <c r="B11" s="110">
        <v>4</v>
      </c>
      <c r="C11" s="110"/>
      <c r="D11" s="35">
        <v>6570243013</v>
      </c>
      <c r="E11" s="10">
        <v>40421.319845703314</v>
      </c>
      <c r="F11" s="10">
        <v>82327.682292058234</v>
      </c>
      <c r="G11" s="10">
        <v>162544</v>
      </c>
      <c r="H11" s="10">
        <v>79806</v>
      </c>
    </row>
    <row r="12" spans="1:8" x14ac:dyDescent="0.15">
      <c r="A12" s="112"/>
      <c r="B12" s="112">
        <v>5</v>
      </c>
      <c r="C12" s="112"/>
      <c r="D12" s="115">
        <v>6758360884</v>
      </c>
      <c r="E12" s="113">
        <v>41821</v>
      </c>
      <c r="F12" s="113">
        <v>84109</v>
      </c>
      <c r="G12" s="113">
        <v>161602</v>
      </c>
      <c r="H12" s="113">
        <v>80352</v>
      </c>
    </row>
    <row r="13" spans="1:8" x14ac:dyDescent="0.15">
      <c r="A13" s="9" t="s">
        <v>91</v>
      </c>
      <c r="B13" s="9"/>
      <c r="C13" s="33"/>
      <c r="D13" s="33"/>
      <c r="E13" s="13"/>
      <c r="F13" s="13"/>
      <c r="G13" s="13"/>
      <c r="H13" s="13"/>
    </row>
    <row r="14" spans="1:8" x14ac:dyDescent="0.15">
      <c r="A14" s="9" t="s">
        <v>92</v>
      </c>
      <c r="B14" s="9"/>
      <c r="C14" s="33"/>
      <c r="D14" s="33"/>
      <c r="E14" s="13"/>
      <c r="F14" s="13"/>
      <c r="G14" s="13"/>
      <c r="H14" s="13"/>
    </row>
  </sheetData>
  <mergeCells count="1">
    <mergeCell ref="A1:H2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37"/>
  <sheetViews>
    <sheetView showGridLines="0" zoomScaleNormal="100" workbookViewId="0">
      <selection activeCell="H1" sqref="H1"/>
    </sheetView>
  </sheetViews>
  <sheetFormatPr defaultRowHeight="13.5" x14ac:dyDescent="0.15"/>
  <cols>
    <col min="1" max="1" width="5" style="1" customWidth="1"/>
    <col min="2" max="2" width="5.125" style="1" customWidth="1"/>
    <col min="3" max="3" width="5.375" style="1" customWidth="1"/>
    <col min="4" max="4" width="20.75" style="1" customWidth="1"/>
    <col min="5" max="6" width="16.125" style="1" customWidth="1"/>
    <col min="7" max="16384" width="9" style="1"/>
  </cols>
  <sheetData>
    <row r="1" spans="1:7" x14ac:dyDescent="0.15">
      <c r="A1" s="102" t="s">
        <v>97</v>
      </c>
      <c r="B1" s="102"/>
      <c r="C1" s="102"/>
      <c r="D1" s="102"/>
      <c r="E1" s="102"/>
      <c r="F1" s="102"/>
      <c r="G1" s="102"/>
    </row>
    <row r="2" spans="1:7" x14ac:dyDescent="0.15">
      <c r="A2" s="102"/>
      <c r="B2" s="102"/>
      <c r="C2" s="102"/>
      <c r="D2" s="102"/>
      <c r="E2" s="102"/>
      <c r="F2" s="102"/>
      <c r="G2" s="102"/>
    </row>
    <row r="3" spans="1:7" ht="14.25" thickBot="1" x14ac:dyDescent="0.2">
      <c r="A3" s="14"/>
      <c r="B3" s="14"/>
      <c r="C3" s="14"/>
      <c r="D3" s="14"/>
      <c r="E3" s="14"/>
      <c r="F3" s="14"/>
      <c r="G3" s="14"/>
    </row>
    <row r="4" spans="1:7" ht="14.25" thickTop="1" x14ac:dyDescent="0.15">
      <c r="A4" s="20"/>
      <c r="B4" s="20"/>
      <c r="C4" s="20"/>
      <c r="D4" s="20"/>
      <c r="E4" s="21" t="s">
        <v>98</v>
      </c>
      <c r="F4" s="22" t="s">
        <v>99</v>
      </c>
      <c r="G4" s="23" t="s">
        <v>100</v>
      </c>
    </row>
    <row r="5" spans="1:7" x14ac:dyDescent="0.15">
      <c r="A5" s="24" t="s">
        <v>37</v>
      </c>
      <c r="B5" s="24"/>
      <c r="C5" s="24"/>
      <c r="D5" s="24"/>
      <c r="E5" s="25">
        <v>21212666095</v>
      </c>
      <c r="F5" s="26">
        <v>20736560538</v>
      </c>
      <c r="G5" s="78">
        <v>0.97760000000000002</v>
      </c>
    </row>
    <row r="6" spans="1:7" x14ac:dyDescent="0.15">
      <c r="A6" s="9"/>
      <c r="B6" s="27" t="s">
        <v>101</v>
      </c>
      <c r="C6" s="28"/>
      <c r="D6" s="28"/>
      <c r="E6" s="11">
        <v>20789956347</v>
      </c>
      <c r="F6" s="10">
        <v>20618563806</v>
      </c>
      <c r="G6" s="79">
        <v>0.99180000000000001</v>
      </c>
    </row>
    <row r="7" spans="1:7" x14ac:dyDescent="0.15">
      <c r="A7" s="9"/>
      <c r="B7" s="29" t="s">
        <v>102</v>
      </c>
      <c r="C7" s="5"/>
      <c r="D7" s="5"/>
      <c r="E7" s="11">
        <v>422709748</v>
      </c>
      <c r="F7" s="10">
        <v>117996732</v>
      </c>
      <c r="G7" s="79">
        <v>0.27910000000000001</v>
      </c>
    </row>
    <row r="8" spans="1:7" x14ac:dyDescent="0.15">
      <c r="A8" s="9"/>
      <c r="B8" s="27" t="s">
        <v>103</v>
      </c>
      <c r="C8" s="28"/>
      <c r="D8" s="28"/>
      <c r="E8" s="11">
        <v>8287111768</v>
      </c>
      <c r="F8" s="10">
        <v>8102248880</v>
      </c>
      <c r="G8" s="79">
        <v>0.97770000000000001</v>
      </c>
    </row>
    <row r="9" spans="1:7" x14ac:dyDescent="0.15">
      <c r="A9" s="9"/>
      <c r="B9" s="30"/>
      <c r="C9" s="27" t="s">
        <v>101</v>
      </c>
      <c r="D9" s="28"/>
      <c r="E9" s="11">
        <v>8130656084</v>
      </c>
      <c r="F9" s="10">
        <v>8050953368</v>
      </c>
      <c r="G9" s="79">
        <v>0.99019999999999997</v>
      </c>
    </row>
    <row r="10" spans="1:7" x14ac:dyDescent="0.15">
      <c r="A10" s="9"/>
      <c r="B10" s="30"/>
      <c r="C10" s="29" t="s">
        <v>102</v>
      </c>
      <c r="D10" s="5"/>
      <c r="E10" s="11">
        <v>156455684</v>
      </c>
      <c r="F10" s="10">
        <v>51295512</v>
      </c>
      <c r="G10" s="79">
        <v>0.32790000000000002</v>
      </c>
    </row>
    <row r="11" spans="1:7" x14ac:dyDescent="0.15">
      <c r="A11" s="9"/>
      <c r="B11" s="30"/>
      <c r="C11" s="30" t="s">
        <v>104</v>
      </c>
      <c r="D11" s="9"/>
      <c r="E11" s="11">
        <v>6906271250</v>
      </c>
      <c r="F11" s="10">
        <v>6731975877</v>
      </c>
      <c r="G11" s="79">
        <v>0.9748</v>
      </c>
    </row>
    <row r="12" spans="1:7" x14ac:dyDescent="0.15">
      <c r="A12" s="9"/>
      <c r="B12" s="30"/>
      <c r="C12" s="30"/>
      <c r="D12" s="27" t="s">
        <v>101</v>
      </c>
      <c r="E12" s="11">
        <v>6758360884</v>
      </c>
      <c r="F12" s="10">
        <v>6681820368</v>
      </c>
      <c r="G12" s="79">
        <v>0.98870000000000002</v>
      </c>
    </row>
    <row r="13" spans="1:7" x14ac:dyDescent="0.15">
      <c r="A13" s="9"/>
      <c r="B13" s="30"/>
      <c r="C13" s="30"/>
      <c r="D13" s="29" t="s">
        <v>102</v>
      </c>
      <c r="E13" s="11">
        <v>147910366</v>
      </c>
      <c r="F13" s="10">
        <v>50155509</v>
      </c>
      <c r="G13" s="79">
        <v>0.33910000000000001</v>
      </c>
    </row>
    <row r="14" spans="1:7" x14ac:dyDescent="0.15">
      <c r="A14" s="9"/>
      <c r="B14" s="30"/>
      <c r="C14" s="27" t="s">
        <v>105</v>
      </c>
      <c r="D14" s="9"/>
      <c r="E14" s="11">
        <v>1380840518</v>
      </c>
      <c r="F14" s="10">
        <v>1370273003</v>
      </c>
      <c r="G14" s="79">
        <v>0.99229999999999996</v>
      </c>
    </row>
    <row r="15" spans="1:7" x14ac:dyDescent="0.15">
      <c r="A15" s="9"/>
      <c r="B15" s="30"/>
      <c r="C15" s="30"/>
      <c r="D15" s="27" t="s">
        <v>101</v>
      </c>
      <c r="E15" s="11">
        <v>1372295200</v>
      </c>
      <c r="F15" s="10">
        <v>1369133000</v>
      </c>
      <c r="G15" s="79">
        <v>0.99770000000000003</v>
      </c>
    </row>
    <row r="16" spans="1:7" x14ac:dyDescent="0.15">
      <c r="A16" s="9"/>
      <c r="B16" s="29"/>
      <c r="C16" s="29"/>
      <c r="D16" s="29" t="s">
        <v>102</v>
      </c>
      <c r="E16" s="11">
        <v>8545318</v>
      </c>
      <c r="F16" s="10">
        <v>1140003</v>
      </c>
      <c r="G16" s="79">
        <v>0.13339999999999999</v>
      </c>
    </row>
    <row r="17" spans="1:7" x14ac:dyDescent="0.15">
      <c r="A17" s="9"/>
      <c r="B17" s="27" t="s">
        <v>106</v>
      </c>
      <c r="C17" s="28"/>
      <c r="D17" s="28"/>
      <c r="E17" s="11">
        <v>9794218409</v>
      </c>
      <c r="F17" s="10">
        <v>9544828413</v>
      </c>
      <c r="G17" s="79">
        <v>0.97450000000000003</v>
      </c>
    </row>
    <row r="18" spans="1:7" x14ac:dyDescent="0.15">
      <c r="A18" s="9"/>
      <c r="B18" s="30"/>
      <c r="C18" s="27" t="s">
        <v>106</v>
      </c>
      <c r="D18" s="28"/>
      <c r="E18" s="11">
        <v>9725681009</v>
      </c>
      <c r="F18" s="10">
        <v>9476291013</v>
      </c>
      <c r="G18" s="79">
        <v>0.97440000000000004</v>
      </c>
    </row>
    <row r="19" spans="1:7" x14ac:dyDescent="0.15">
      <c r="A19" s="9"/>
      <c r="B19" s="30"/>
      <c r="C19" s="30"/>
      <c r="D19" s="27" t="s">
        <v>101</v>
      </c>
      <c r="E19" s="11">
        <v>9496365900</v>
      </c>
      <c r="F19" s="10">
        <v>9419186286</v>
      </c>
      <c r="G19" s="79">
        <v>0.9919</v>
      </c>
    </row>
    <row r="20" spans="1:7" x14ac:dyDescent="0.15">
      <c r="A20" s="9"/>
      <c r="B20" s="30"/>
      <c r="C20" s="29"/>
      <c r="D20" s="29" t="s">
        <v>102</v>
      </c>
      <c r="E20" s="11">
        <v>229315109</v>
      </c>
      <c r="F20" s="10">
        <v>57104727</v>
      </c>
      <c r="G20" s="79">
        <v>0.249</v>
      </c>
    </row>
    <row r="21" spans="1:7" x14ac:dyDescent="0.15">
      <c r="A21" s="9"/>
      <c r="B21" s="29"/>
      <c r="C21" s="31" t="s">
        <v>107</v>
      </c>
      <c r="D21" s="32"/>
      <c r="E21" s="11">
        <v>68537400</v>
      </c>
      <c r="F21" s="10">
        <v>68537400</v>
      </c>
      <c r="G21" s="79">
        <v>1</v>
      </c>
    </row>
    <row r="22" spans="1:7" x14ac:dyDescent="0.15">
      <c r="A22" s="9"/>
      <c r="B22" s="27" t="s">
        <v>144</v>
      </c>
      <c r="C22" s="28"/>
      <c r="D22" s="28"/>
      <c r="E22" s="11">
        <v>708672334</v>
      </c>
      <c r="F22" s="10">
        <v>692371071</v>
      </c>
      <c r="G22" s="79">
        <v>0.97699999999999998</v>
      </c>
    </row>
    <row r="23" spans="1:7" x14ac:dyDescent="0.15">
      <c r="A23" s="9"/>
      <c r="B23" s="87"/>
      <c r="C23" s="27" t="s">
        <v>101</v>
      </c>
      <c r="D23" s="88"/>
      <c r="E23" s="92">
        <v>676161700</v>
      </c>
      <c r="F23" s="92">
        <v>669430861</v>
      </c>
      <c r="G23" s="90">
        <v>0.99</v>
      </c>
    </row>
    <row r="24" spans="1:7" x14ac:dyDescent="0.15">
      <c r="A24" s="9"/>
      <c r="B24" s="87"/>
      <c r="C24" s="29" t="s">
        <v>102</v>
      </c>
      <c r="D24" s="89"/>
      <c r="E24" s="92">
        <v>13273734</v>
      </c>
      <c r="F24" s="92">
        <v>3703310</v>
      </c>
      <c r="G24" s="90">
        <v>0.27900000000000003</v>
      </c>
    </row>
    <row r="25" spans="1:7" x14ac:dyDescent="0.15">
      <c r="A25" s="9"/>
      <c r="B25" s="30"/>
      <c r="C25" s="27" t="s">
        <v>143</v>
      </c>
      <c r="D25" s="28"/>
      <c r="E25" s="11">
        <v>686337339</v>
      </c>
      <c r="F25" s="10">
        <v>672598734</v>
      </c>
      <c r="G25" s="79">
        <v>0.98</v>
      </c>
    </row>
    <row r="26" spans="1:7" x14ac:dyDescent="0.15">
      <c r="A26" s="9"/>
      <c r="B26" s="30"/>
      <c r="C26" s="30"/>
      <c r="D26" s="85" t="s">
        <v>145</v>
      </c>
      <c r="E26" s="11">
        <v>676161700</v>
      </c>
      <c r="F26" s="10">
        <v>669430861</v>
      </c>
      <c r="G26" s="79">
        <v>0.99</v>
      </c>
    </row>
    <row r="27" spans="1:7" x14ac:dyDescent="0.15">
      <c r="A27" s="9"/>
      <c r="B27" s="30"/>
      <c r="C27" s="29"/>
      <c r="D27" s="76" t="s">
        <v>147</v>
      </c>
      <c r="E27" s="91">
        <v>10175639</v>
      </c>
      <c r="F27" s="64">
        <v>3167873</v>
      </c>
      <c r="G27" s="79">
        <v>0.31130000000000002</v>
      </c>
    </row>
    <row r="28" spans="1:7" x14ac:dyDescent="0.15">
      <c r="A28" s="9"/>
      <c r="B28" s="30"/>
      <c r="C28" s="27" t="s">
        <v>144</v>
      </c>
      <c r="D28" s="9"/>
      <c r="E28" s="11">
        <v>3098095</v>
      </c>
      <c r="F28" s="10">
        <v>535437</v>
      </c>
      <c r="G28" s="79">
        <v>0.17280000000000001</v>
      </c>
    </row>
    <row r="29" spans="1:7" x14ac:dyDescent="0.15">
      <c r="A29" s="9"/>
      <c r="B29" s="30"/>
      <c r="C29" s="30"/>
      <c r="D29" s="86" t="s">
        <v>147</v>
      </c>
      <c r="E29" s="11">
        <v>3098095</v>
      </c>
      <c r="F29" s="10">
        <v>535437</v>
      </c>
      <c r="G29" s="79">
        <v>0.17280000000000001</v>
      </c>
    </row>
    <row r="30" spans="1:7" x14ac:dyDescent="0.15">
      <c r="A30" s="9"/>
      <c r="B30" s="77"/>
      <c r="C30" s="31" t="s">
        <v>146</v>
      </c>
      <c r="D30" s="9"/>
      <c r="E30" s="11">
        <v>19236900</v>
      </c>
      <c r="F30" s="10">
        <v>19236900</v>
      </c>
      <c r="G30" s="79">
        <v>1</v>
      </c>
    </row>
    <row r="31" spans="1:7" x14ac:dyDescent="0.15">
      <c r="A31" s="9"/>
      <c r="B31" s="27" t="s">
        <v>108</v>
      </c>
      <c r="C31" s="28"/>
      <c r="D31" s="28"/>
      <c r="E31" s="11">
        <v>1441805663</v>
      </c>
      <c r="F31" s="10">
        <v>1441805663</v>
      </c>
      <c r="G31" s="79">
        <v>1</v>
      </c>
    </row>
    <row r="32" spans="1:7" x14ac:dyDescent="0.15">
      <c r="A32" s="9"/>
      <c r="B32" s="29"/>
      <c r="C32" s="31" t="s">
        <v>101</v>
      </c>
      <c r="D32" s="31"/>
      <c r="E32" s="11">
        <v>1441805663</v>
      </c>
      <c r="F32" s="10">
        <v>1441805663</v>
      </c>
      <c r="G32" s="79">
        <v>1</v>
      </c>
    </row>
    <row r="33" spans="1:7" x14ac:dyDescent="0.15">
      <c r="A33" s="9"/>
      <c r="B33" s="27" t="s">
        <v>109</v>
      </c>
      <c r="C33" s="28"/>
      <c r="D33" s="28"/>
      <c r="E33" s="11">
        <v>980857921</v>
      </c>
      <c r="F33" s="10">
        <v>955306511</v>
      </c>
      <c r="G33" s="79">
        <v>0.97389999999999999</v>
      </c>
    </row>
    <row r="34" spans="1:7" x14ac:dyDescent="0.15">
      <c r="A34" s="9"/>
      <c r="B34" s="30"/>
      <c r="C34" s="27" t="s">
        <v>101</v>
      </c>
      <c r="D34" s="28"/>
      <c r="E34" s="11">
        <v>957192700</v>
      </c>
      <c r="F34" s="10">
        <v>949413328</v>
      </c>
      <c r="G34" s="79">
        <v>0.9919</v>
      </c>
    </row>
    <row r="35" spans="1:7" x14ac:dyDescent="0.15">
      <c r="A35" s="5"/>
      <c r="B35" s="29"/>
      <c r="C35" s="29" t="s">
        <v>102</v>
      </c>
      <c r="D35" s="5"/>
      <c r="E35" s="19">
        <v>23665221</v>
      </c>
      <c r="F35" s="18">
        <v>5893183</v>
      </c>
      <c r="G35" s="80">
        <v>0.249</v>
      </c>
    </row>
    <row r="36" spans="1:7" x14ac:dyDescent="0.15">
      <c r="A36" s="9" t="s">
        <v>171</v>
      </c>
      <c r="B36" s="33"/>
      <c r="C36" s="33"/>
      <c r="D36" s="9"/>
      <c r="E36" s="9"/>
      <c r="F36" s="9"/>
      <c r="G36" s="9"/>
    </row>
    <row r="37" spans="1:7" x14ac:dyDescent="0.15">
      <c r="A37" s="9" t="s">
        <v>135</v>
      </c>
      <c r="B37" s="33"/>
      <c r="C37" s="33"/>
      <c r="D37" s="9"/>
      <c r="E37" s="9"/>
      <c r="F37" s="9"/>
      <c r="G37" s="9"/>
    </row>
  </sheetData>
  <mergeCells count="1">
    <mergeCell ref="A1:G2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13"/>
  <sheetViews>
    <sheetView showGridLines="0" zoomScale="130" zoomScaleNormal="130" workbookViewId="0">
      <selection activeCell="D1" sqref="D1"/>
    </sheetView>
  </sheetViews>
  <sheetFormatPr defaultRowHeight="13.5" x14ac:dyDescent="0.15"/>
  <cols>
    <col min="1" max="2" width="15.625" style="1" customWidth="1"/>
    <col min="3" max="3" width="25.625" style="1" customWidth="1"/>
    <col min="4" max="16384" width="9" style="1"/>
  </cols>
  <sheetData>
    <row r="1" spans="1:3" x14ac:dyDescent="0.15">
      <c r="A1" s="102" t="s">
        <v>139</v>
      </c>
      <c r="B1" s="102"/>
      <c r="C1" s="102"/>
    </row>
    <row r="2" spans="1:3" x14ac:dyDescent="0.15">
      <c r="A2" s="102"/>
      <c r="B2" s="102"/>
      <c r="C2" s="102"/>
    </row>
    <row r="3" spans="1:3" ht="14.25" thickBot="1" x14ac:dyDescent="0.2">
      <c r="A3" s="14"/>
      <c r="B3" s="14"/>
      <c r="C3" s="14"/>
    </row>
    <row r="4" spans="1:3" ht="14.25" thickTop="1" x14ac:dyDescent="0.15">
      <c r="A4" s="7"/>
      <c r="B4" s="107" t="s">
        <v>110</v>
      </c>
      <c r="C4" s="108"/>
    </row>
    <row r="5" spans="1:3" x14ac:dyDescent="0.15">
      <c r="A5" s="7"/>
      <c r="B5" s="15" t="s">
        <v>111</v>
      </c>
      <c r="C5" s="16" t="s">
        <v>112</v>
      </c>
    </row>
    <row r="6" spans="1:3" x14ac:dyDescent="0.15">
      <c r="A6" s="116" t="s">
        <v>136</v>
      </c>
      <c r="B6" s="11">
        <v>523164</v>
      </c>
      <c r="C6" s="10">
        <v>7474219521</v>
      </c>
    </row>
    <row r="7" spans="1:3" x14ac:dyDescent="0.15">
      <c r="A7" s="81" t="s">
        <v>137</v>
      </c>
      <c r="B7" s="11">
        <v>638544</v>
      </c>
      <c r="C7" s="10">
        <v>9562349367</v>
      </c>
    </row>
    <row r="8" spans="1:3" x14ac:dyDescent="0.15">
      <c r="A8" s="81" t="s">
        <v>138</v>
      </c>
      <c r="B8" s="11">
        <v>503916</v>
      </c>
      <c r="C8" s="10">
        <v>10645340769</v>
      </c>
    </row>
    <row r="9" spans="1:3" x14ac:dyDescent="0.15">
      <c r="A9" s="81" t="s">
        <v>140</v>
      </c>
      <c r="B9" s="11">
        <v>603807</v>
      </c>
      <c r="C9" s="10">
        <v>13525480079</v>
      </c>
    </row>
    <row r="10" spans="1:3" x14ac:dyDescent="0.15">
      <c r="A10" s="81" t="s">
        <v>163</v>
      </c>
      <c r="B10" s="11">
        <v>695351</v>
      </c>
      <c r="C10" s="10">
        <v>14616191037</v>
      </c>
    </row>
    <row r="11" spans="1:3" x14ac:dyDescent="0.15">
      <c r="A11" s="81" t="s">
        <v>164</v>
      </c>
      <c r="B11" s="11">
        <v>1004337</v>
      </c>
      <c r="C11" s="10">
        <v>19592614702</v>
      </c>
    </row>
    <row r="12" spans="1:3" x14ac:dyDescent="0.15">
      <c r="A12" s="117" t="s">
        <v>173</v>
      </c>
      <c r="B12" s="114">
        <v>1012796</v>
      </c>
      <c r="C12" s="113">
        <v>19384043599</v>
      </c>
    </row>
    <row r="13" spans="1:3" x14ac:dyDescent="0.15">
      <c r="A13" s="8" t="s">
        <v>172</v>
      </c>
      <c r="B13" s="9"/>
      <c r="C13" s="13"/>
    </row>
  </sheetData>
  <mergeCells count="2">
    <mergeCell ref="A1:C2"/>
    <mergeCell ref="B4:C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C016</vt:lpstr>
      <vt:lpstr>P016-010</vt:lpstr>
      <vt:lpstr>P016-020</vt:lpstr>
      <vt:lpstr>P016-030</vt:lpstr>
      <vt:lpstr>P016-040</vt:lpstr>
      <vt:lpstr>P016-050</vt:lpstr>
      <vt:lpstr>P016-060</vt:lpstr>
      <vt:lpstr>P016-070</vt:lpstr>
      <vt:lpstr>P016-080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cp:lastPrinted>2021-11-26T02:00:53Z</cp:lastPrinted>
  <dcterms:created xsi:type="dcterms:W3CDTF">2020-03-18T07:37:16Z</dcterms:created>
  <dcterms:modified xsi:type="dcterms:W3CDTF">2025-02-13T02:54:09Z</dcterms:modified>
</cp:coreProperties>
</file>