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7.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drawings/drawing15.xml" ContentType="application/vnd.openxmlformats-officedocument.drawing+xml"/>
  <Override PartName="/xl/drawings/drawing16.xml" ContentType="application/vnd.openxmlformats-officedocument.drawing+xml"/>
  <Override PartName="/xl/_rels/workbook.xml.rels" ContentType="application/vnd.openxmlformats-package.relationships+xml"/>
  <Override PartName="/xl/ctrlProps/ctrlProps2.xml" ContentType="application/vnd.ms-excel.controlproperties+xml"/>
  <Override PartName="/xl/ctrlProps/ctrlProps3.xml" ContentType="application/vnd.ms-excel.controlproperties+xml"/>
  <Override PartName="/xl/ctrlProps/ctrlProps4.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7.xml" ContentType="application/vnd.ms-excel.controlproperties+xml"/>
  <Override PartName="/xl/ctrlProps/ctrlProps8.xml" ContentType="application/vnd.ms-excel.controlproperties+xml"/>
  <Override PartName="/xl/ctrlProps/ctrlProps9.xml" ContentType="application/vnd.ms-excel.controlproperties+xml"/>
  <Override PartName="/xl/ctrlProps/ctrlProps10.xml" ContentType="application/vnd.ms-excel.controlproperties+xml"/>
  <Override PartName="/xl/ctrlProps/ctrlProps11.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チェックリスト" sheetId="1" state="visible" r:id="rId2"/>
    <sheet name="別紙様式第二号（二）" sheetId="2" state="visible" r:id="rId3"/>
    <sheet name="付表第二号（十二）" sheetId="3" state="visible" r:id="rId4"/>
    <sheet name="標準様式１" sheetId="4" state="visible" r:id="rId5"/>
    <sheet name="標準様式３" sheetId="5" state="visible" r:id="rId6"/>
    <sheet name="標準様式５" sheetId="6" state="visible" r:id="rId7"/>
    <sheet name="標準様式６" sheetId="7" state="visible" r:id="rId8"/>
    <sheet name="別紙④" sheetId="8" state="visible" r:id="rId9"/>
    <sheet name="標準様式７" sheetId="9" state="visible" r:id="rId10"/>
  </sheets>
  <definedNames>
    <definedName function="false" hidden="false" localSheetId="0" name="_xlnm.Print_Area" vbProcedure="false">チェックリスト!$A$1:$H$32</definedName>
    <definedName function="false" hidden="false" localSheetId="5" name="_xlnm.Print_Area" vbProcedure="false">標準様式５!$A$1:$D$18</definedName>
    <definedName function="false" hidden="false" localSheetId="6" name="_xlnm.Print_Area" vbProcedure="false">標準様式６!$A$1:$L$24</definedName>
    <definedName function="false" hidden="false" localSheetId="8" name="_xlnm.Print_Area" vbProcedure="false">標準様式７!$A$1:$B$18</definedName>
    <definedName function="false" hidden="false" localSheetId="2" name="_xlnm.Print_Area" vbProcedure="false">'付表第二号（十二）'!$A$1:$T$29</definedName>
    <definedName function="false" hidden="false" localSheetId="7" name="_xlnm.Print_Area" vbProcedure="false">別紙④!$A$1:$D$19</definedName>
    <definedName function="false" hidden="false" localSheetId="1" name="_xlnm.Print_Area" vbProcedure="false">'別紙様式第二号（二）'!$A$1:$AH$65</definedName>
    <definedName function="false" hidden="false" localSheetId="3" name="_xlnm.Print_Area" vbProcedure="false">標準様式１!$A$1:$BD$51</definedName>
    <definedName function="false" hidden="false" localSheetId="3" name="_xlnm.Print_Titles" vbProcedure="false">標準様式１!$1:$13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<sst xmlns="http://schemas.openxmlformats.org/spreadsheetml/2006/main" count="368" uniqueCount="247">
  <si>
    <t xml:space="preserve">（別添）</t>
  </si>
  <si>
    <t xml:space="preserve">付表第二号（十二）  指定介護予防支援事業所の指定等に係る記載事項　添付書類・チェックリスト</t>
  </si>
  <si>
    <t xml:space="preserve">添付書類</t>
  </si>
  <si>
    <t xml:space="preserve">様式</t>
  </si>
  <si>
    <t xml:space="preserve">更新申請
（※1）</t>
  </si>
  <si>
    <t xml:space="preserve">備考</t>
  </si>
  <si>
    <t xml:space="preserve">指定更新申請書</t>
  </si>
  <si>
    <t xml:space="preserve">・別紙様式第二号（二）</t>
  </si>
  <si>
    <t xml:space="preserve">添付</t>
  </si>
  <si>
    <t xml:space="preserve">・付表第二号（十二）</t>
  </si>
  <si>
    <t xml:space="preserve">登記事項証明書又は条例等</t>
  </si>
  <si>
    <t xml:space="preserve">※変更がなければ提出省略可</t>
  </si>
  <si>
    <t xml:space="preserve">添付省略</t>
  </si>
  <si>
    <t xml:space="preserve">従業者の勤務体制及び勤務形態一覧表</t>
  </si>
  <si>
    <t xml:space="preserve">・標準様式１</t>
  </si>
  <si>
    <t xml:space="preserve">平面図</t>
  </si>
  <si>
    <t xml:space="preserve">・標準様式３</t>
  </si>
  <si>
    <t xml:space="preserve">運営規程</t>
  </si>
  <si>
    <t xml:space="preserve">利用者からの苦情を処理するために講ずる措置の概要</t>
  </si>
  <si>
    <t xml:space="preserve">・標準様式5</t>
  </si>
  <si>
    <t xml:space="preserve">関係市町村並びに他の保健医療・福祉サービスの提供主体との連携の内容</t>
  </si>
  <si>
    <t xml:space="preserve">誓約書</t>
  </si>
  <si>
    <t xml:space="preserve">・標準様式６</t>
  </si>
  <si>
    <t xml:space="preserve">介護支援専門員の氏名及びその登録番号と専門員証の写し</t>
  </si>
  <si>
    <t xml:space="preserve">・標準様式７</t>
  </si>
  <si>
    <t xml:space="preserve">専門員証（写）</t>
  </si>
  <si>
    <t xml:space="preserve">※1</t>
  </si>
  <si>
    <r>
      <rPr>
        <sz val="11"/>
        <rFont val="ＭＳ Ｐゴシック"/>
        <family val="3"/>
        <charset val="128"/>
      </rPr>
      <t xml:space="preserve">更新申請の際は、</t>
    </r>
    <r>
      <rPr>
        <u val="single"/>
        <sz val="11"/>
        <color rgb="FFFF0000"/>
        <rFont val="ＭＳ Ｐゴシック"/>
        <family val="3"/>
        <charset val="128"/>
      </rPr>
      <t xml:space="preserve">届出済みの内容から変更がない場合、添付を省略することが可能です。
</t>
    </r>
    <r>
      <rPr>
        <sz val="11"/>
        <rFont val="ＭＳ Ｐゴシック"/>
        <family val="3"/>
        <charset val="128"/>
      </rPr>
      <t xml:space="preserve">添付を省略する場合には、「添付省略」にチェックを付けてください。
届出済みの内容が不明確な場合には、必要書類一式を提出してください。</t>
    </r>
  </si>
  <si>
    <t xml:space="preserve">提出者（問合先）</t>
  </si>
  <si>
    <t xml:space="preserve">事業所名</t>
  </si>
  <si>
    <t xml:space="preserve">担当者名</t>
  </si>
  <si>
    <t xml:space="preserve">電　話</t>
  </si>
  <si>
    <t xml:space="preserve">ﾒｰﾙｱﾄﾞﾚｽ</t>
  </si>
  <si>
    <t xml:space="preserve">別紙様式第二号（二）</t>
  </si>
  <si>
    <t xml:space="preserve">指定地域密着型サービス事業所</t>
  </si>
  <si>
    <t xml:space="preserve">指定地域密着型介護予防サービス事業所</t>
  </si>
  <si>
    <t xml:space="preserve">指定居宅介護支援事業所</t>
  </si>
  <si>
    <t xml:space="preserve">指定介護予防支援事業所</t>
  </si>
  <si>
    <t xml:space="preserve">年</t>
  </si>
  <si>
    <t xml:space="preserve">月</t>
  </si>
  <si>
    <t xml:space="preserve">日</t>
  </si>
  <si>
    <t xml:space="preserve">都　城　市　長　殿</t>
  </si>
  <si>
    <t xml:space="preserve">所在地</t>
  </si>
  <si>
    <t xml:space="preserve">申請者</t>
  </si>
  <si>
    <t xml:space="preserve">名称</t>
  </si>
  <si>
    <t xml:space="preserve">代表者職名・氏名</t>
  </si>
  <si>
    <t xml:space="preserve">介護保険法に規定する事業所に係る指定の更新を受けたいので、下記のとおり、関係書類を添えて申請します。</t>
  </si>
  <si>
    <t xml:space="preserve">法人番号</t>
  </si>
  <si>
    <t xml:space="preserve">申　請　者</t>
  </si>
  <si>
    <t xml:space="preserve">フリガナ</t>
  </si>
  <si>
    <t xml:space="preserve">主たる事務所の
所在地</t>
  </si>
  <si>
    <t xml:space="preserve">（郵便番号</t>
  </si>
  <si>
    <t xml:space="preserve">-</t>
  </si>
  <si>
    <t xml:space="preserve">）</t>
  </si>
  <si>
    <t xml:space="preserve">都</t>
  </si>
  <si>
    <t xml:space="preserve">道</t>
  </si>
  <si>
    <t xml:space="preserve">市</t>
  </si>
  <si>
    <t xml:space="preserve">区</t>
  </si>
  <si>
    <t xml:space="preserve">府</t>
  </si>
  <si>
    <t xml:space="preserve">県</t>
  </si>
  <si>
    <t xml:space="preserve">町</t>
  </si>
  <si>
    <t xml:space="preserve">村</t>
  </si>
  <si>
    <t xml:space="preserve">連絡先</t>
  </si>
  <si>
    <t xml:space="preserve">電話番号</t>
  </si>
  <si>
    <t xml:space="preserve">（内線）</t>
  </si>
  <si>
    <t xml:space="preserve">ＦＡＸ番号</t>
  </si>
  <si>
    <t xml:space="preserve">Email</t>
  </si>
  <si>
    <t xml:space="preserve">代表者の職名・氏名・生年月日</t>
  </si>
  <si>
    <t xml:space="preserve">職名</t>
  </si>
  <si>
    <t xml:space="preserve">生年月日</t>
  </si>
  <si>
    <t xml:space="preserve">氏　名</t>
  </si>
  <si>
    <t xml:space="preserve">代表者の住所</t>
  </si>
  <si>
    <t xml:space="preserve">事 業 所</t>
  </si>
  <si>
    <t xml:space="preserve">事業等の種類</t>
  </si>
  <si>
    <t xml:space="preserve">介護保険事業所番号</t>
  </si>
  <si>
    <t xml:space="preserve">指定有効期間満了日</t>
  </si>
  <si>
    <t xml:space="preserve">当該事業所の所在地以外の場所に当該事業所の一部として使用される事務所を有するとき</t>
  </si>
  <si>
    <t xml:space="preserve">管理者</t>
  </si>
  <si>
    <t xml:space="preserve">氏名</t>
  </si>
  <si>
    <t xml:space="preserve">住所</t>
  </si>
  <si>
    <t xml:space="preserve">１
２
３
４
</t>
  </si>
  <si>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</si>
  <si>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 xml:space="preserve">付表第二号（十二）  指定介護予防支援事業所の指定等に係る記載事項</t>
  </si>
  <si>
    <t xml:space="preserve">名    称</t>
  </si>
  <si>
    <t xml:space="preserve"> －  </t>
  </si>
  <si>
    <t xml:space="preserve">    ）</t>
  </si>
  <si>
    <t xml:space="preserve">　　　　　</t>
  </si>
  <si>
    <t xml:space="preserve">FAX 番号</t>
  </si>
  <si>
    <t xml:space="preserve">管 理 者</t>
  </si>
  <si>
    <t xml:space="preserve">－</t>
  </si>
  <si>
    <t xml:space="preserve">)</t>
  </si>
  <si>
    <t xml:space="preserve">氏　　名</t>
  </si>
  <si>
    <t xml:space="preserve">当該事業所で兼務する他の職種
（兼務の場合のみ記入）</t>
  </si>
  <si>
    <t xml:space="preserve">他の事業所、施設等の職務との兼務
（兼務の場合のみ記入）</t>
  </si>
  <si>
    <t xml:space="preserve">兼務先の名称、所在地</t>
  </si>
  <si>
    <t xml:space="preserve">兼務先のサービス種別、兼務する職種及び勤務時間等</t>
  </si>
  <si>
    <t xml:space="preserve">○人員に関する基準の確認に必要な事項</t>
  </si>
  <si>
    <t xml:space="preserve">従業者の職種・員数（人）</t>
  </si>
  <si>
    <t xml:space="preserve">担当職員</t>
  </si>
  <si>
    <t xml:space="preserve">専従</t>
  </si>
  <si>
    <t xml:space="preserve">兼務</t>
  </si>
  <si>
    <t xml:space="preserve">常  勤（人）</t>
  </si>
  <si>
    <t xml:space="preserve">非常勤（人）</t>
  </si>
  <si>
    <t xml:space="preserve">事業開始時の利用者の推定数</t>
  </si>
  <si>
    <t xml:space="preserve">人</t>
  </si>
  <si>
    <t xml:space="preserve">別添のとおり</t>
  </si>
  <si>
    <t xml:space="preserve">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</si>
  <si>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t xml:space="preserve">（標準様式1）</t>
  </si>
  <si>
    <t xml:space="preserve">従業者の勤務の体制及び勤務形態一覧表</t>
  </si>
  <si>
    <t xml:space="preserve">サービス種別</t>
  </si>
  <si>
    <t xml:space="preserve">(</t>
  </si>
  <si>
    <t xml:space="preserve">介護予防支援</t>
  </si>
  <si>
    <t xml:space="preserve">令和</t>
  </si>
  <si>
    <t xml:space="preserve">(1)</t>
  </si>
  <si>
    <t xml:space="preserve">４週</t>
  </si>
  <si>
    <t xml:space="preserve">(2)</t>
  </si>
  <si>
    <t xml:space="preserve">予定</t>
  </si>
  <si>
    <t xml:space="preserve">(3)事業所における常勤の従業者が勤務すべき時間数</t>
  </si>
  <si>
    <t xml:space="preserve">時間/週</t>
  </si>
  <si>
    <t xml:space="preserve">時間/月</t>
  </si>
  <si>
    <t xml:space="preserve">(4) 利用者数（新規の場合は推定数）</t>
  </si>
  <si>
    <t xml:space="preserve">当月の日数</t>
  </si>
  <si>
    <t xml:space="preserve">No</t>
  </si>
  <si>
    <t xml:space="preserve">(5) 
職種</t>
  </si>
  <si>
    <t xml:space="preserve">(6)
勤務
形態</t>
  </si>
  <si>
    <t xml:space="preserve">(7)
資格</t>
  </si>
  <si>
    <t xml:space="preserve">(8) 氏　名</t>
  </si>
  <si>
    <t xml:space="preserve">(9)</t>
  </si>
  <si>
    <r>
      <rPr>
        <sz val="12"/>
        <rFont val="HGSｺﾞｼｯｸM"/>
        <family val="3"/>
        <charset val="128"/>
      </rPr>
      <t xml:space="preserve">(11)
</t>
    </r>
    <r>
      <rPr>
        <sz val="11"/>
        <rFont val="HGSｺﾞｼｯｸM"/>
        <family val="3"/>
        <charset val="128"/>
      </rPr>
      <t xml:space="preserve">週平均
勤務時間数</t>
    </r>
  </si>
  <si>
    <t xml:space="preserve">(12) 兼務状況
（兼務先／兼務する職務の内容）等</t>
  </si>
  <si>
    <t xml:space="preserve">1週目</t>
  </si>
  <si>
    <t xml:space="preserve">2週目</t>
  </si>
  <si>
    <t xml:space="preserve">3週目</t>
  </si>
  <si>
    <t xml:space="preserve">4週目</t>
  </si>
  <si>
    <t xml:space="preserve">5週目</t>
  </si>
  <si>
    <t xml:space="preserve">(13)【任意入力】人員基準の確認（介護支援専門員（居宅介護支援））</t>
  </si>
  <si>
    <t xml:space="preserve">（勤務形態の記号）</t>
  </si>
  <si>
    <t xml:space="preserve">勤務形態</t>
  </si>
  <si>
    <t xml:space="preserve">勤務時間数合計</t>
  </si>
  <si>
    <t xml:space="preserve">常勤換算の対象時間数</t>
  </si>
  <si>
    <t xml:space="preserve">常勤換算方法対象外の</t>
  </si>
  <si>
    <t xml:space="preserve">記号</t>
  </si>
  <si>
    <t xml:space="preserve">区分</t>
  </si>
  <si>
    <t xml:space="preserve">当月合計</t>
  </si>
  <si>
    <t xml:space="preserve">週平均</t>
  </si>
  <si>
    <t xml:space="preserve">常勤の従業者の人数</t>
  </si>
  <si>
    <t xml:space="preserve">A</t>
  </si>
  <si>
    <t xml:space="preserve">常勤で専従</t>
  </si>
  <si>
    <t xml:space="preserve">B</t>
  </si>
  <si>
    <t xml:space="preserve">常勤で兼務</t>
  </si>
  <si>
    <t xml:space="preserve">C</t>
  </si>
  <si>
    <t xml:space="preserve">非常勤で専従</t>
  </si>
  <si>
    <t xml:space="preserve">D</t>
  </si>
  <si>
    <t xml:space="preserve">非常勤で兼務</t>
  </si>
  <si>
    <t xml:space="preserve">合計</t>
  </si>
  <si>
    <t xml:space="preserve">■ 常勤換算方法による人数</t>
  </si>
  <si>
    <t xml:space="preserve">基準：</t>
  </si>
  <si>
    <t xml:space="preserve">週</t>
  </si>
  <si>
    <t xml:space="preserve">常勤換算の</t>
  </si>
  <si>
    <t xml:space="preserve">常勤の従業者が</t>
  </si>
  <si>
    <t xml:space="preserve">常勤換算後の人数</t>
  </si>
  <si>
    <t xml:space="preserve">÷</t>
  </si>
  <si>
    <t xml:space="preserve">＝</t>
  </si>
  <si>
    <t xml:space="preserve">（小数点第2位以下切り捨て）</t>
  </si>
  <si>
    <t xml:space="preserve">■ 介護支援専門員の常勤換算方法による人数</t>
  </si>
  <si>
    <t xml:space="preserve">常勤換算方法による人数</t>
  </si>
  <si>
    <t xml:space="preserve">＋</t>
  </si>
  <si>
    <t xml:space="preserve">（標準様式３）</t>
  </si>
  <si>
    <t xml:space="preserve">事業所・施設の名称</t>
  </si>
  <si>
    <t xml:space="preserve">例）</t>
  </si>
  <si>
    <t xml:space="preserve">展示コーナー</t>
  </si>
  <si>
    <t xml:space="preserve">　調理室</t>
  </si>
  <si>
    <t xml:space="preserve">　談話室</t>
  </si>
  <si>
    <t xml:space="preserve">　相談室</t>
  </si>
  <si>
    <t xml:space="preserve">　診察室 40㎡</t>
  </si>
  <si>
    <t xml:space="preserve">　30㎡</t>
  </si>
  <si>
    <t xml:space="preserve">　20㎡</t>
  </si>
  <si>
    <t xml:space="preserve">　調剤室</t>
  </si>
  <si>
    <t xml:space="preserve">玄関ホール</t>
  </si>
  <si>
    <t xml:space="preserve">　　機能訓練室　100㎡</t>
  </si>
  <si>
    <t xml:space="preserve">　　（食堂兼用）</t>
  </si>
  <si>
    <t xml:space="preserve">浴室 70㎡</t>
  </si>
  <si>
    <t xml:space="preserve">　便所</t>
  </si>
  <si>
    <t xml:space="preserve">事務室 30㎡</t>
  </si>
  <si>
    <t xml:space="preserve">備考　1</t>
  </si>
  <si>
    <t xml:space="preserve">　必ずしも本様式によらず、各室の用途及び面積の分かるものであれば、既存の平面図等をもって提出書類として差し支えありません。</t>
  </si>
  <si>
    <t xml:space="preserve">　各室の用途及び面積を記載してください。</t>
  </si>
  <si>
    <t xml:space="preserve">　当該事業の専用部分と他との共用部分を色分けする等使用関係を分かり易く表示してください。</t>
  </si>
  <si>
    <t xml:space="preserve">（標準様式５）</t>
  </si>
  <si>
    <t xml:space="preserve">事業所又は施設名</t>
  </si>
  <si>
    <t xml:space="preserve">申請するサービス種類</t>
  </si>
  <si>
    <t xml:space="preserve">措  置  の  概  要</t>
  </si>
  <si>
    <t xml:space="preserve">１  利用者からの相談又は苦情等に対応する常設の窓口（連絡先）、担当者の設置</t>
  </si>
  <si>
    <t xml:space="preserve">２  円滑かつ迅速に苦情処理を行うための処理体制・手順</t>
  </si>
  <si>
    <t xml:space="preserve">３  苦情があったサービス事業者に対する対応方針等（居宅介護支援事業者の場合記入）</t>
  </si>
  <si>
    <t xml:space="preserve">４  その他参考事項</t>
  </si>
  <si>
    <t xml:space="preserve">備考  上の事項は例示であり、これにかかわらず苦情処理に係る対応方針を具体的に記してください。</t>
  </si>
  <si>
    <t xml:space="preserve">（標準様式６）</t>
  </si>
  <si>
    <t xml:space="preserve">誓　約　書</t>
  </si>
  <si>
    <t xml:space="preserve">都城</t>
  </si>
  <si>
    <t xml:space="preserve">市長     殿</t>
  </si>
  <si>
    <t xml:space="preserve">申請者    </t>
  </si>
  <si>
    <t xml:space="preserve">（名称）</t>
  </si>
  <si>
    <t xml:space="preserve">（代表者の職名・氏名）</t>
  </si>
  <si>
    <r>
      <rPr>
        <sz val="11"/>
        <rFont val="ＭＳ Ｐゴシック"/>
        <family val="3"/>
        <charset val="128"/>
      </rPr>
      <t xml:space="preserve">　申請者が別紙のいずれにも該当しない者であることを誓約します。
</t>
    </r>
  </si>
  <si>
    <t xml:space="preserve">別紙①：　地域密着型サービス事業所向け</t>
  </si>
  <si>
    <t xml:space="preserve">別紙②：　居宅介護支援事業所向け</t>
  </si>
  <si>
    <t xml:space="preserve">別紙③：　地域密着型介護予防サービス事業所向け</t>
  </si>
  <si>
    <t xml:space="preserve">〇</t>
  </si>
  <si>
    <t xml:space="preserve">別紙④：　介護予防支援事業所向け</t>
  </si>
  <si>
    <t xml:space="preserve">（該当に○）</t>
  </si>
  <si>
    <t xml:space="preserve">（別紙④：介護予防支援事業所向け）</t>
  </si>
  <si>
    <t xml:space="preserve">介護保険法第115条の22第２項</t>
  </si>
  <si>
    <t xml:space="preserve">一</t>
  </si>
  <si>
    <t xml:space="preserve">申請者が市町村の条例で定める者でないとき。</t>
  </si>
  <si>
    <t xml:space="preserve">二</t>
  </si>
  <si>
    <t xml:space="preserve">当該申請に係る事業所の従業者の知識及び技能並びに人員が、第百十五条の二十四第一項の市町村の条例で定める基準及び同項の市町村の条例で定める員数を満たしていないとき。</t>
  </si>
  <si>
    <t xml:space="preserve">三</t>
  </si>
  <si>
    <t xml:space="preserve">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</si>
  <si>
    <t xml:space="preserve">三の二</t>
  </si>
  <si>
    <t xml:space="preserve">申請者が、禁錮以上の刑に処せられ、その執行を終わり、又は執行を受けることがなくなるまでの者であるとき。</t>
  </si>
  <si>
    <t xml:space="preserve">四</t>
  </si>
  <si>
    <t xml:space="preserve">申請者が、この法律その他国民の保健医療若しくは福祉に関する法律で政令で定めるものの規定により罰金の刑に処せられ、その執行を終わり、又は執行を受けることがなくなるまでの者であるとき。</t>
  </si>
  <si>
    <t xml:space="preserve">四の二</t>
  </si>
  <si>
    <t xml:space="preserve">申請者が、労働に関する法律の規定であって政令で定めるものにより罰金の刑に処せられ、その執行を終わり、又は執行を受けることがなくなるまでの者であるとき。</t>
  </si>
  <si>
    <t xml:space="preserve">四の三</t>
  </si>
  <si>
    <t xml:space="preserve">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</si>
  <si>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 xml:space="preserve">五</t>
  </si>
  <si>
    <t xml:space="preserve">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</si>
  <si>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五の二</t>
  </si>
  <si>
    <t xml:space="preserve">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</si>
  <si>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六</t>
  </si>
  <si>
    <t xml:space="preserve">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</si>
  <si>
    <t xml:space="preserve">六の二</t>
  </si>
  <si>
    <t xml:space="preserve">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</si>
  <si>
    <t xml:space="preserve">六の三</t>
  </si>
  <si>
    <t xml:space="preserve">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</si>
  <si>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 xml:space="preserve">七</t>
  </si>
  <si>
    <t xml:space="preserve">申請者が、指定の申請前五年以内に居宅サービス等に関し不正又は著しく不当な行為をした者であるとき。</t>
  </si>
  <si>
    <t xml:space="preserve">八</t>
  </si>
  <si>
    <t xml:space="preserve">申請者が、法人で、その役員等のうちに第三号の二から第五号まで又は第六号から前号までのいずれかに該当する者のあるものであるとき。</t>
  </si>
  <si>
    <t xml:space="preserve">九</t>
  </si>
  <si>
    <t xml:space="preserve">申請者が、法人でない事業所で、その管理者が第三号の二から第五号まで又は第六号から第七号までのいずれかに該当する者であるとき。</t>
  </si>
  <si>
    <t xml:space="preserve">（標準様式７）</t>
  </si>
  <si>
    <t xml:space="preserve">当該事業所に勤務する介護支援専門員一覧</t>
  </si>
  <si>
    <t xml:space="preserve">介護支援専門員番号</t>
  </si>
  <si>
    <t xml:space="preserve">※介護支援専門員登録証などの写しも提出すること。</t>
  </si>
</sst>
</file>

<file path=xl/styles.xml><?xml version="1.0" encoding="utf-8"?>
<styleSheet xmlns="http://schemas.openxmlformats.org/spreadsheetml/2006/main">
  <numFmts count="13">
    <numFmt numFmtId="164" formatCode="#,##0"/>
    <numFmt numFmtId="165" formatCode="General"/>
    <numFmt numFmtId="166" formatCode="@"/>
    <numFmt numFmtId="167" formatCode="yyyy\年m\月d\日;@"/>
    <numFmt numFmtId="168" formatCode="General"/>
    <numFmt numFmtId="169" formatCode="h:mm"/>
    <numFmt numFmtId="170" formatCode="0.0"/>
    <numFmt numFmtId="171" formatCode="#,##0.0#"/>
    <numFmt numFmtId="172" formatCode="#,##0;[RED]\-#,##0"/>
    <numFmt numFmtId="173" formatCode="#,##0\人"/>
    <numFmt numFmtId="174" formatCode="#,##0.##"/>
    <numFmt numFmtId="175" formatCode="#,##0.0;[RED]\-#,##0.0"/>
    <numFmt numFmtId="176" formatCode="#,##0.0\人"/>
  </numFmts>
  <fonts count="43">
    <font>
      <sz val="11"/>
      <name val="ＭＳ Ｐゴシック"/>
      <family val="3"/>
      <charset val="128"/>
    </font>
    <font>
      <sz val="10"/>
      <name val="Arial"/>
      <family val="0"/>
      <charset val="128"/>
    </font>
    <font>
      <sz val="10"/>
      <name val="Arial"/>
      <family val="0"/>
      <charset val="128"/>
    </font>
    <font>
      <sz val="10"/>
      <name val="Arial"/>
      <family val="0"/>
      <charset val="128"/>
    </font>
    <font>
      <sz val="10"/>
      <color rgb="FF000000"/>
      <name val="Times New Roman"/>
      <family val="1"/>
      <charset val="1"/>
    </font>
    <font>
      <sz val="11"/>
      <color rgb="FF000000"/>
      <name val="ＭＳ Ｐゴシック"/>
      <family val="2"/>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name val="ＭＳ Ｐゴシック"/>
      <family val="3"/>
      <charset val="128"/>
    </font>
    <font>
      <b val="true"/>
      <sz val="10"/>
      <name val="ＭＳ Ｐゴシック"/>
      <family val="3"/>
      <charset val="128"/>
    </font>
    <font>
      <b val="true"/>
      <sz val="11"/>
      <name val="ＭＳ Ｐゴシック"/>
      <family val="3"/>
      <charset val="128"/>
    </font>
    <font>
      <b val="true"/>
      <sz val="9"/>
      <color rgb="FFFF0000"/>
      <name val="ＭＳ Ｐゴシック"/>
      <family val="3"/>
      <charset val="128"/>
    </font>
    <font>
      <sz val="9"/>
      <name val="ＭＳ Ｐゴシック"/>
      <family val="3"/>
      <charset val="128"/>
    </font>
    <font>
      <u val="single"/>
      <sz val="11"/>
      <color rgb="FFFF0000"/>
      <name val="ＭＳ Ｐゴシック"/>
      <family val="3"/>
      <charset val="128"/>
    </font>
    <font>
      <u val="single"/>
      <sz val="10"/>
      <color rgb="FF0000FF"/>
      <name val="Times New Roman"/>
      <family val="1"/>
      <charset val="1"/>
    </font>
    <font>
      <u val="single"/>
      <sz val="10"/>
      <name val="游ゴシック"/>
      <family val="2"/>
      <charset val="128"/>
    </font>
    <font>
      <sz val="11"/>
      <color rgb="FF000000"/>
      <name val="ＭＳ Ｐゴシック"/>
      <family val="3"/>
      <charset val="128"/>
    </font>
    <font>
      <sz val="10"/>
      <color rgb="FF000000"/>
      <name val="ＭＳ Ｐゴシック"/>
      <family val="3"/>
      <charset val="128"/>
    </font>
    <font>
      <b val="true"/>
      <sz val="10"/>
      <color rgb="FF000000"/>
      <name val="ＭＳ Ｐゴシック"/>
      <family val="3"/>
      <charset val="128"/>
    </font>
    <font>
      <sz val="9"/>
      <color rgb="FF000000"/>
      <name val="ＭＳ Ｐゴシック"/>
      <family val="3"/>
      <charset val="128"/>
    </font>
    <font>
      <sz val="11"/>
      <color rgb="FFD9D9D9"/>
      <name val="游明朝"/>
      <family val="2"/>
      <charset val="128"/>
    </font>
    <font>
      <b val="true"/>
      <sz val="12"/>
      <color rgb="FF000000"/>
      <name val="ＭＳ Ｐゴシック"/>
      <family val="3"/>
      <charset val="128"/>
    </font>
    <font>
      <sz val="10.5"/>
      <color rgb="FF000000"/>
      <name val="ＭＳ Ｐゴシック"/>
      <family val="3"/>
      <charset val="128"/>
    </font>
    <font>
      <sz val="10.5"/>
      <name val="ＭＳ Ｐゴシック"/>
      <family val="3"/>
      <charset val="128"/>
    </font>
    <font>
      <sz val="12"/>
      <name val="HGSｺﾞｼｯｸM"/>
      <family val="3"/>
      <charset val="128"/>
    </font>
    <font>
      <sz val="16"/>
      <name val="HGSｺﾞｼｯｸM"/>
      <family val="3"/>
      <charset val="128"/>
    </font>
    <font>
      <b val="true"/>
      <sz val="16"/>
      <name val="HGSｺﾞｼｯｸM"/>
      <family val="3"/>
      <charset val="128"/>
    </font>
    <font>
      <b val="true"/>
      <sz val="14"/>
      <name val="HGSｺﾞｼｯｸM"/>
      <family val="3"/>
      <charset val="128"/>
    </font>
    <font>
      <sz val="14"/>
      <name val="HGSｺﾞｼｯｸM"/>
      <family val="3"/>
      <charset val="128"/>
    </font>
    <font>
      <sz val="11"/>
      <name val="HGSｺﾞｼｯｸM"/>
      <family val="3"/>
      <charset val="128"/>
    </font>
    <font>
      <sz val="11"/>
      <color rgb="FF000000"/>
      <name val="游ゴシック"/>
      <family val="2"/>
      <charset val="128"/>
    </font>
    <font>
      <b val="true"/>
      <sz val="12"/>
      <name val="HGSｺﾞｼｯｸM"/>
      <family val="3"/>
      <charset val="128"/>
    </font>
    <font>
      <sz val="14"/>
      <color rgb="FFFF0000"/>
      <name val="HGSｺﾞｼｯｸM"/>
      <family val="3"/>
      <charset val="128"/>
    </font>
    <font>
      <b val="true"/>
      <sz val="12"/>
      <name val="ＭＳ Ｐゴシック"/>
      <family val="3"/>
      <charset val="128"/>
    </font>
    <font>
      <b val="true"/>
      <sz val="10.5"/>
      <name val="ＭＳ Ｐゴシック"/>
      <family val="3"/>
      <charset val="128"/>
    </font>
    <font>
      <sz val="8"/>
      <color rgb="FF000000"/>
      <name val="ＭＳ Ｐゴシック"/>
      <family val="2"/>
      <charset val="1"/>
    </font>
    <font>
      <sz val="8"/>
      <color rgb="FF000000"/>
      <name val="ＭＳ Ｐゴシック"/>
      <family val="3"/>
      <charset val="128"/>
    </font>
    <font>
      <sz val="11"/>
      <name val="ＭＳ ゴシック"/>
      <family val="3"/>
      <charset val="128"/>
    </font>
    <font>
      <b val="true"/>
      <sz val="11"/>
      <name val="ＭＳ ゴシック"/>
      <family val="3"/>
      <charset val="128"/>
    </font>
    <font>
      <sz val="10"/>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FFFFF"/>
        <bgColor rgb="FFFFFFCC"/>
      </patternFill>
    </fill>
    <fill>
      <patternFill patternType="solid">
        <fgColor rgb="FFD9D9D9"/>
        <bgColor rgb="FFDEEBF7"/>
      </patternFill>
    </fill>
    <fill>
      <patternFill patternType="solid">
        <fgColor rgb="FFDEEBF7"/>
        <bgColor rgb="FFD9D9D9"/>
      </patternFill>
    </fill>
    <fill>
      <patternFill patternType="solid">
        <fgColor rgb="FFCCFFCC"/>
        <bgColor rgb="FFCCFFFF"/>
      </patternFill>
    </fill>
  </fills>
  <borders count="82">
    <border diagonalUp="false" diagonalDown="false">
      <left/>
      <right/>
      <top/>
      <bottom/>
      <diagonal/>
    </border>
    <border diagonalUp="false" diagonalDown="false">
      <left style="thin"/>
      <right style="thin"/>
      <top style="thin"/>
      <bottom style="double"/>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style="thin"/>
      <top/>
      <bottom style="thin"/>
      <diagonal/>
    </border>
    <border diagonalUp="false" diagonalDown="false">
      <left style="thin"/>
      <right/>
      <top/>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dotted"/>
      <top style="thin"/>
      <bottom style="medium"/>
      <diagonal/>
    </border>
    <border diagonalUp="false" diagonalDown="false">
      <left style="dotted"/>
      <right style="dotted"/>
      <top style="thin"/>
      <bottom style="medium"/>
      <diagonal/>
    </border>
    <border diagonalUp="false" diagonalDown="false">
      <left style="dotted"/>
      <right style="thin"/>
      <top style="thin"/>
      <bottom style="medium"/>
      <diagonal/>
    </border>
    <border diagonalUp="false" diagonalDown="false">
      <left style="medium"/>
      <right style="thin"/>
      <top style="medium"/>
      <bottom style="medium"/>
      <diagonal/>
    </border>
    <border diagonalUp="false" diagonalDown="false">
      <left style="thin"/>
      <right style="thin"/>
      <top style="medium"/>
      <bottom/>
      <diagonal/>
    </border>
    <border diagonalUp="false" diagonalDown="false">
      <left style="thin"/>
      <right style="medium"/>
      <top style="medium"/>
      <bottom style="dashed"/>
      <diagonal/>
    </border>
    <border diagonalUp="false" diagonalDown="false">
      <left style="thin"/>
      <right style="medium"/>
      <top style="dashed"/>
      <bottom style="thin"/>
      <diagonal/>
    </border>
    <border diagonalUp="false" diagonalDown="false">
      <left/>
      <right/>
      <top style="thin"/>
      <bottom/>
      <diagonal/>
    </border>
    <border diagonalUp="false" diagonalDown="false">
      <left/>
      <right style="medium"/>
      <top style="thin"/>
      <bottom/>
      <diagonal/>
    </border>
    <border diagonalUp="false" diagonalDown="false">
      <left/>
      <right style="medium"/>
      <top/>
      <bottom/>
      <diagonal/>
    </border>
    <border diagonalUp="false" diagonalDown="false">
      <left style="thin"/>
      <right style="medium"/>
      <top/>
      <bottom style="thin"/>
      <diagonal/>
    </border>
    <border diagonalUp="false" diagonalDown="false">
      <left/>
      <right/>
      <top style="thin"/>
      <bottom style="thin"/>
      <diagonal/>
    </border>
    <border diagonalUp="false" diagonalDown="false">
      <left style="thin"/>
      <right style="medium"/>
      <top style="thin"/>
      <bottom style="thin"/>
      <diagonal/>
    </border>
    <border diagonalUp="false" diagonalDown="false">
      <left style="thin"/>
      <right/>
      <top style="thin"/>
      <bottom style="dashed"/>
      <diagonal/>
    </border>
    <border diagonalUp="false" diagonalDown="false">
      <left/>
      <right style="thin"/>
      <top style="thin"/>
      <bottom style="dashed"/>
      <diagonal/>
    </border>
    <border diagonalUp="false" diagonalDown="false">
      <left style="thin"/>
      <right style="medium"/>
      <top style="thin"/>
      <bottom/>
      <diagonal/>
    </border>
    <border diagonalUp="false" diagonalDown="false">
      <left style="thin"/>
      <right/>
      <top style="dashed"/>
      <bottom style="thin"/>
      <diagonal/>
    </border>
    <border diagonalUp="false" diagonalDown="false">
      <left/>
      <right style="thin"/>
      <top style="dashed"/>
      <bottom style="thin"/>
      <diagonal/>
    </border>
    <border diagonalUp="false" diagonalDown="false">
      <left style="thin"/>
      <right style="thin"/>
      <top style="thin"/>
      <bottom style="medium"/>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dotted"/>
      <top style="medium"/>
      <bottom style="thin"/>
      <diagonal/>
    </border>
    <border diagonalUp="false" diagonalDown="false">
      <left/>
      <right/>
      <top style="medium"/>
      <bottom style="thin"/>
      <diagonal/>
    </border>
    <border diagonalUp="false" diagonalDown="false">
      <left style="dotted"/>
      <right style="dotted"/>
      <top style="medium"/>
      <bottom style="thin"/>
      <diagonal/>
    </border>
    <border diagonalUp="false" diagonalDown="false">
      <left style="dotted"/>
      <right/>
      <top style="medium"/>
      <bottom style="thin"/>
      <diagonal/>
    </border>
    <border diagonalUp="false" diagonalDown="false">
      <left/>
      <right style="medium"/>
      <top style="medium"/>
      <bottom style="thin"/>
      <diagonal/>
    </border>
    <border diagonalUp="false" diagonalDown="false">
      <left style="thin"/>
      <right style="medium"/>
      <top style="thin"/>
      <bottom style="dashed"/>
      <diagonal/>
    </border>
    <border diagonalUp="false" diagonalDown="false">
      <left style="thin"/>
      <right style="thin"/>
      <top style="medium"/>
      <bottom style="dashed"/>
      <diagonal/>
    </border>
    <border diagonalUp="false" diagonalDown="false">
      <left style="thin"/>
      <right style="medium"/>
      <top style="medium"/>
      <bottom style="thin"/>
      <diagonal/>
    </border>
    <border diagonalUp="false" diagonalDown="false">
      <left style="thin"/>
      <right style="thin"/>
      <top style="dashed"/>
      <bottom style="thin"/>
      <diagonal/>
    </border>
    <border diagonalUp="false" diagonalDown="false">
      <left style="thin"/>
      <right style="medium"/>
      <top/>
      <bottom style="medium"/>
      <diagonal/>
    </border>
    <border diagonalUp="false" diagonalDown="false">
      <left/>
      <right/>
      <top style="medium"/>
      <bottom/>
      <diagonal/>
    </border>
    <border diagonalUp="false" diagonalDown="false">
      <left style="medium"/>
      <right/>
      <top style="medium"/>
      <bottom style="thin"/>
      <diagonal/>
    </border>
    <border diagonalUp="false" diagonalDown="false">
      <left style="thin"/>
      <right/>
      <top style="medium"/>
      <bottom/>
      <diagonal/>
    </border>
    <border diagonalUp="false" diagonalDown="false">
      <left style="thin"/>
      <right style="medium"/>
      <top style="medium"/>
      <bottom/>
      <diagonal/>
    </border>
    <border diagonalUp="false" diagonalDown="false">
      <left style="medium"/>
      <right style="thin"/>
      <top style="thin"/>
      <bottom/>
      <diagonal/>
    </border>
    <border diagonalUp="false" diagonalDown="false">
      <left style="thin"/>
      <right style="medium"/>
      <top/>
      <bottom/>
      <diagonal/>
    </border>
    <border diagonalUp="false" diagonalDown="false">
      <left style="thin"/>
      <right style="medium"/>
      <top style="thin"/>
      <bottom style="hair"/>
      <diagonal/>
    </border>
    <border diagonalUp="false" diagonalDown="false">
      <left style="thin"/>
      <right style="medium"/>
      <top style="hair"/>
      <bottom style="thin"/>
      <diagonal/>
    </border>
    <border diagonalUp="false" diagonalDown="false">
      <left style="medium"/>
      <right/>
      <top/>
      <bottom/>
      <diagonal/>
    </border>
    <border diagonalUp="false" diagonalDown="false">
      <left style="medium"/>
      <right style="thin"/>
      <top/>
      <bottom style="thin"/>
      <diagonal/>
    </border>
    <border diagonalUp="false" diagonalDown="false">
      <left style="medium"/>
      <right style="thin"/>
      <top style="thin"/>
      <bottom style="thin"/>
      <diagonal/>
    </border>
    <border diagonalUp="false" diagonalDown="false">
      <left/>
      <right/>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medium"/>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medium"/>
      <top style="medium"/>
      <bottom style="thin"/>
      <diagonal/>
    </border>
    <border diagonalUp="false" diagonalDown="false">
      <left style="medium"/>
      <right style="thin"/>
      <top style="medium"/>
      <bottom style="thin"/>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medium"/>
      <top style="medium"/>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right style="medium"/>
      <top style="thin"/>
      <bottom style="medium"/>
      <diagonal/>
    </border>
    <border diagonalUp="false" diagonalDown="false">
      <left/>
      <right style="medium"/>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thin"/>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style="thin"/>
      <right style="thin"/>
      <top style="thin"/>
      <bottom style="dashed"/>
      <diagonal/>
    </border>
  </borders>
  <cellStyleXfs count="39">
    <xf numFmtId="165"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16" fillId="0" borderId="0" applyFont="true" applyBorder="false" applyAlignment="true" applyProtection="false">
      <alignment horizontal="general" vertical="bottom" textRotation="0" wrapText="false" indent="0" shrinkToFit="false"/>
    </xf>
    <xf numFmtId="165" fontId="0"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true" applyAlignment="true" applyProtection="true">
      <alignment horizontal="general" vertical="bottom" textRotation="0" wrapText="false" indent="0" shrinkToFit="false"/>
      <protection locked="true" hidden="false"/>
    </xf>
    <xf numFmtId="165" fontId="4" fillId="0" borderId="0" applyFont="true" applyBorder="true" applyAlignment="true" applyProtection="true">
      <alignment horizontal="general" vertical="bottom" textRotation="0" wrapText="false" indent="0" shrinkToFit="false"/>
      <protection locked="true" hidden="false"/>
    </xf>
    <xf numFmtId="165" fontId="5"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xf numFmtId="165" fontId="7" fillId="0" borderId="0" applyFont="true" applyBorder="false" applyAlignment="true" applyProtection="true">
      <alignment horizontal="general" vertical="bottom" textRotation="0" wrapText="false" indent="0" shrinkToFit="false"/>
      <protection locked="true" hidden="false"/>
    </xf>
    <xf numFmtId="165" fontId="8"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true" applyAlignment="true" applyProtection="true">
      <alignment horizontal="general" vertical="bottom" textRotation="0" wrapText="false" indent="0" shrinkToFit="false"/>
      <protection locked="true" hidden="false"/>
    </xf>
    <xf numFmtId="165" fontId="8" fillId="0" borderId="0" applyFont="true" applyBorder="true" applyAlignment="true" applyProtection="true">
      <alignment horizontal="general" vertical="center" textRotation="0" wrapText="false" indent="0" shrinkToFit="false"/>
      <protection locked="true" hidden="false"/>
    </xf>
    <xf numFmtId="165" fontId="8" fillId="0" borderId="0" applyFont="true" applyBorder="true" applyAlignment="true" applyProtection="true">
      <alignment horizontal="general" vertical="center" textRotation="0" wrapText="false" indent="0" shrinkToFit="false"/>
      <protection locked="true" hidden="false"/>
    </xf>
    <xf numFmtId="165" fontId="4" fillId="0" borderId="0" applyFont="true" applyBorder="true" applyAlignment="true" applyProtection="true">
      <alignment horizontal="general" vertical="bottom" textRotation="0" wrapText="false" indent="0" shrinkToFit="false"/>
      <protection locked="true" hidden="false"/>
    </xf>
    <xf numFmtId="165" fontId="9" fillId="0" borderId="0" applyFont="true" applyBorder="true" applyAlignment="true" applyProtection="true">
      <alignment horizontal="general" vertical="bottom" textRotation="0" wrapText="false" indent="0" shrinkToFit="false"/>
      <protection locked="true" hidden="false"/>
    </xf>
    <xf numFmtId="165" fontId="4"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true" applyAlignment="true" applyProtection="true">
      <alignment horizontal="general" vertical="center" textRotation="0" wrapText="false" indent="0" shrinkToFit="false"/>
      <protection locked="true" hidden="false"/>
    </xf>
    <xf numFmtId="165" fontId="7" fillId="0" borderId="0" applyFont="true" applyBorder="false" applyAlignment="true" applyProtection="true">
      <alignment horizontal="general" vertical="bottom" textRotation="0" wrapText="false" indent="0" shrinkToFit="false"/>
      <protection locked="true" hidden="false"/>
    </xf>
    <xf numFmtId="165" fontId="0" fillId="0" borderId="0" applyFont="true" applyBorder="true" applyAlignment="true" applyProtection="true">
      <alignment horizontal="general" vertical="bottom" textRotation="0" wrapText="false" indent="0" shrinkToFit="false"/>
      <protection locked="true" hidden="false"/>
    </xf>
    <xf numFmtId="165" fontId="7" fillId="0" borderId="0" applyFont="true" applyBorder="false" applyAlignment="true" applyProtection="true">
      <alignment horizontal="general" vertical="bottom" textRotation="0" wrapText="false" indent="0" shrinkToFit="false"/>
      <protection locked="true" hidden="false"/>
    </xf>
    <xf numFmtId="172" fontId="32" fillId="0" borderId="0" applyFont="true" applyBorder="false" applyAlignment="true" applyProtection="false">
      <alignment horizontal="general" vertical="center" textRotation="0" wrapText="false" indent="0" shrinkToFit="false"/>
    </xf>
  </cellStyleXfs>
  <cellXfs count="390">
    <xf numFmtId="165" fontId="0" fillId="0" borderId="0" xfId="0" applyFont="false" applyBorder="false" applyAlignment="false" applyProtection="false">
      <alignment horizontal="general" vertical="bottom" textRotation="0" wrapText="false" indent="0" shrinkToFit="false"/>
      <protection locked="true" hidden="false"/>
    </xf>
    <xf numFmtId="165" fontId="10" fillId="2" borderId="0" xfId="23" applyFont="true" applyBorder="false" applyAlignment="true" applyProtection="true">
      <alignment horizontal="left" vertical="center" textRotation="0" wrapText="false" indent="0" shrinkToFit="false"/>
      <protection locked="true" hidden="false"/>
    </xf>
    <xf numFmtId="165" fontId="7" fillId="2" borderId="0" xfId="23" applyFont="true" applyBorder="false" applyAlignment="true" applyProtection="true">
      <alignment horizontal="left" vertical="center" textRotation="0" wrapText="false" indent="0" shrinkToFit="false"/>
      <protection locked="true" hidden="false"/>
    </xf>
    <xf numFmtId="165" fontId="10" fillId="2" borderId="0" xfId="23" applyFont="true" applyBorder="false" applyAlignment="true" applyProtection="true">
      <alignment horizontal="general" vertical="center" textRotation="0" wrapText="false" indent="0" shrinkToFit="false"/>
      <protection locked="true" hidden="false"/>
    </xf>
    <xf numFmtId="165" fontId="11" fillId="2" borderId="0" xfId="23" applyFont="true" applyBorder="false" applyAlignment="true" applyProtection="true">
      <alignment horizontal="left" vertical="center" textRotation="0" wrapText="false" indent="0" shrinkToFit="false"/>
      <protection locked="true" hidden="false"/>
    </xf>
    <xf numFmtId="165" fontId="11" fillId="2" borderId="0" xfId="23" applyFont="true" applyBorder="true" applyAlignment="true" applyProtection="true">
      <alignment horizontal="left" vertical="center" textRotation="0" wrapText="true" indent="0" shrinkToFit="false"/>
      <protection locked="true" hidden="false"/>
    </xf>
    <xf numFmtId="165" fontId="0" fillId="2" borderId="1" xfId="23" applyFont="true" applyBorder="true" applyAlignment="true" applyProtection="true">
      <alignment horizontal="left" vertical="center" textRotation="0" wrapText="false" indent="0" shrinkToFit="false"/>
      <protection locked="true" hidden="false"/>
    </xf>
    <xf numFmtId="165" fontId="0" fillId="2" borderId="1" xfId="23" applyFont="true" applyBorder="true" applyAlignment="true" applyProtection="true">
      <alignment horizontal="center" vertical="center" textRotation="0" wrapText="false" indent="0" shrinkToFit="false"/>
      <protection locked="true" hidden="false"/>
    </xf>
    <xf numFmtId="165" fontId="0" fillId="2" borderId="1" xfId="23" applyFont="true" applyBorder="true" applyAlignment="true" applyProtection="true">
      <alignment horizontal="center" vertical="center" textRotation="0" wrapText="true" indent="0" shrinkToFit="false"/>
      <protection locked="true" hidden="false"/>
    </xf>
    <xf numFmtId="165" fontId="0" fillId="2" borderId="2" xfId="23" applyFont="true" applyBorder="true" applyAlignment="true" applyProtection="true">
      <alignment horizontal="center" vertical="center" textRotation="0" wrapText="false" indent="0" shrinkToFit="false"/>
      <protection locked="true" hidden="false"/>
    </xf>
    <xf numFmtId="165" fontId="0" fillId="2" borderId="2" xfId="23" applyFont="true" applyBorder="true" applyAlignment="true" applyProtection="true">
      <alignment horizontal="general" vertical="center" textRotation="0" wrapText="true" indent="0" shrinkToFit="false"/>
      <protection locked="true" hidden="false"/>
    </xf>
    <xf numFmtId="165" fontId="0" fillId="2" borderId="3" xfId="23" applyFont="true" applyBorder="true" applyAlignment="true" applyProtection="true">
      <alignment horizontal="left" vertical="center" textRotation="0" wrapText="true" indent="0" shrinkToFit="false"/>
      <protection locked="true" hidden="false"/>
    </xf>
    <xf numFmtId="165" fontId="0" fillId="2" borderId="4" xfId="23" applyFont="true" applyBorder="true" applyAlignment="true" applyProtection="true">
      <alignment horizontal="general" vertical="center" textRotation="0" wrapText="false" indent="0" shrinkToFit="false"/>
      <protection locked="true" hidden="false"/>
    </xf>
    <xf numFmtId="165" fontId="12" fillId="2" borderId="5" xfId="23" applyFont="true" applyBorder="true" applyAlignment="true" applyProtection="true">
      <alignment horizontal="general" vertical="center" textRotation="0" wrapText="false" indent="0" shrinkToFit="false"/>
      <protection locked="true" hidden="false"/>
    </xf>
    <xf numFmtId="165" fontId="13" fillId="2" borderId="3" xfId="23" applyFont="true" applyBorder="true" applyAlignment="true" applyProtection="true">
      <alignment horizontal="left" vertical="center" textRotation="0" wrapText="true" indent="0" shrinkToFit="false"/>
      <protection locked="true" hidden="false"/>
    </xf>
    <xf numFmtId="165" fontId="0" fillId="2" borderId="3" xfId="23" applyFont="true" applyBorder="true" applyAlignment="true" applyProtection="true">
      <alignment horizontal="general" vertical="center" textRotation="0" wrapText="false" indent="0" shrinkToFit="false"/>
      <protection locked="true" hidden="false"/>
    </xf>
    <xf numFmtId="165" fontId="0" fillId="2" borderId="3" xfId="23" applyFont="true" applyBorder="true" applyAlignment="true" applyProtection="true">
      <alignment horizontal="general" vertical="center" textRotation="0" wrapText="true" indent="0" shrinkToFit="false"/>
      <protection locked="true" hidden="false"/>
    </xf>
    <xf numFmtId="165" fontId="0" fillId="2" borderId="6" xfId="23" applyFont="true" applyBorder="true" applyAlignment="true" applyProtection="true">
      <alignment horizontal="left" vertical="center" textRotation="0" wrapText="true" indent="0" shrinkToFit="false"/>
      <protection locked="true" hidden="false"/>
    </xf>
    <xf numFmtId="165" fontId="0" fillId="2" borderId="7" xfId="23" applyFont="true" applyBorder="true" applyAlignment="true" applyProtection="true">
      <alignment horizontal="general" vertical="center" textRotation="0" wrapText="false" indent="0" shrinkToFit="false"/>
      <protection locked="true" hidden="false"/>
    </xf>
    <xf numFmtId="165" fontId="12" fillId="2" borderId="8" xfId="23" applyFont="true" applyBorder="true" applyAlignment="true" applyProtection="true">
      <alignment horizontal="general" vertical="center" textRotation="0" wrapText="false" indent="0" shrinkToFit="false"/>
      <protection locked="true" hidden="false"/>
    </xf>
    <xf numFmtId="165" fontId="13" fillId="2" borderId="6" xfId="23" applyFont="true" applyBorder="true" applyAlignment="true" applyProtection="true">
      <alignment horizontal="left" vertical="center" textRotation="0" wrapText="true" indent="0" shrinkToFit="false"/>
      <protection locked="true" hidden="false"/>
    </xf>
    <xf numFmtId="165" fontId="0" fillId="2" borderId="6" xfId="23" applyFont="true" applyBorder="true" applyAlignment="true" applyProtection="true">
      <alignment horizontal="center" vertical="center" textRotation="0" wrapText="false" indent="0" shrinkToFit="false"/>
      <protection locked="true" hidden="false"/>
    </xf>
    <xf numFmtId="165" fontId="0" fillId="2" borderId="6" xfId="23" applyFont="true" applyBorder="true" applyAlignment="true" applyProtection="true">
      <alignment horizontal="left" vertical="center" textRotation="0" wrapText="false" indent="0" shrinkToFit="false"/>
      <protection locked="true" hidden="false"/>
    </xf>
    <xf numFmtId="165" fontId="0" fillId="2" borderId="8" xfId="23" applyFont="true" applyBorder="true" applyAlignment="true" applyProtection="true">
      <alignment horizontal="general" vertical="center" textRotation="0" wrapText="false" indent="0" shrinkToFit="false"/>
      <protection locked="true" hidden="false"/>
    </xf>
    <xf numFmtId="165" fontId="14" fillId="2" borderId="6" xfId="23" applyFont="true" applyBorder="true" applyAlignment="true" applyProtection="true">
      <alignment horizontal="left" vertical="center" textRotation="0" wrapText="true" indent="0" shrinkToFit="false"/>
      <protection locked="true" hidden="false"/>
    </xf>
    <xf numFmtId="165" fontId="0" fillId="2" borderId="9" xfId="23" applyFont="true" applyBorder="true" applyAlignment="true" applyProtection="true">
      <alignment horizontal="general" vertical="center" textRotation="0" wrapText="false" indent="0" shrinkToFit="false"/>
      <protection locked="true" hidden="false"/>
    </xf>
    <xf numFmtId="165" fontId="0" fillId="2" borderId="6" xfId="23" applyFont="true" applyBorder="true" applyAlignment="true" applyProtection="true">
      <alignment horizontal="left" vertical="center" textRotation="0" wrapText="true" indent="0" shrinkToFit="true"/>
      <protection locked="true" hidden="false"/>
    </xf>
    <xf numFmtId="165" fontId="0" fillId="2" borderId="10" xfId="23" applyFont="true" applyBorder="true" applyAlignment="true" applyProtection="true">
      <alignment horizontal="general" vertical="center" textRotation="0" wrapText="false" indent="0" shrinkToFit="false"/>
      <protection locked="true" hidden="false"/>
    </xf>
    <xf numFmtId="165" fontId="0" fillId="2" borderId="11" xfId="23" applyFont="true" applyBorder="true" applyAlignment="true" applyProtection="true">
      <alignment horizontal="center" vertical="center" textRotation="0" wrapText="false" indent="0" shrinkToFit="false"/>
      <protection locked="true" hidden="false"/>
    </xf>
    <xf numFmtId="165" fontId="0" fillId="2" borderId="11" xfId="23" applyFont="true" applyBorder="true" applyAlignment="true" applyProtection="true">
      <alignment horizontal="left" vertical="center" textRotation="0" wrapText="true" indent="0" shrinkToFit="false"/>
      <protection locked="true" hidden="false"/>
    </xf>
    <xf numFmtId="165" fontId="14" fillId="2" borderId="11" xfId="23" applyFont="true" applyBorder="true" applyAlignment="true" applyProtection="true">
      <alignment horizontal="left" vertical="center" textRotation="0" wrapText="true" indent="0" shrinkToFit="false"/>
      <protection locked="true" hidden="false"/>
    </xf>
    <xf numFmtId="165" fontId="0" fillId="2" borderId="12" xfId="23" applyFont="true" applyBorder="true" applyAlignment="true" applyProtection="true">
      <alignment horizontal="left" vertical="center" textRotation="0" wrapText="true" indent="0" shrinkToFit="true"/>
      <protection locked="true" hidden="false"/>
    </xf>
    <xf numFmtId="165" fontId="12" fillId="2" borderId="13" xfId="23" applyFont="true" applyBorder="true" applyAlignment="true" applyProtection="true">
      <alignment horizontal="left" vertical="center" textRotation="0" wrapText="true" indent="0" shrinkToFit="false"/>
      <protection locked="true" hidden="false"/>
    </xf>
    <xf numFmtId="165" fontId="12" fillId="2" borderId="8" xfId="23" applyFont="true" applyBorder="true" applyAlignment="true" applyProtection="true">
      <alignment horizontal="general" vertical="center" textRotation="0" wrapText="true" indent="0" shrinkToFit="false"/>
      <protection locked="true" hidden="false"/>
    </xf>
    <xf numFmtId="165" fontId="12" fillId="2" borderId="9" xfId="23" applyFont="true" applyBorder="true" applyAlignment="true" applyProtection="true">
      <alignment horizontal="general" vertical="center" textRotation="0" wrapText="true" indent="0" shrinkToFit="false"/>
      <protection locked="true" hidden="false"/>
    </xf>
    <xf numFmtId="165" fontId="0" fillId="2" borderId="0" xfId="23" applyFont="true" applyBorder="false" applyAlignment="true" applyProtection="true">
      <alignment horizontal="left" vertical="center" textRotation="0" wrapText="false" indent="0" shrinkToFit="false"/>
      <protection locked="true" hidden="false"/>
    </xf>
    <xf numFmtId="165" fontId="0" fillId="2" borderId="0" xfId="23" applyFont="true" applyBorder="false" applyAlignment="true" applyProtection="true">
      <alignment horizontal="general" vertical="center" textRotation="0" wrapText="false" indent="0" shrinkToFit="false"/>
      <protection locked="true" hidden="false"/>
    </xf>
    <xf numFmtId="165" fontId="0" fillId="2" borderId="0" xfId="23" applyFont="true" applyBorder="false" applyAlignment="true" applyProtection="true">
      <alignment horizontal="center" vertical="center" textRotation="0" wrapText="false" indent="0" shrinkToFit="false"/>
      <protection locked="true" hidden="false"/>
    </xf>
    <xf numFmtId="165" fontId="0" fillId="2" borderId="0" xfId="23" applyFont="true" applyBorder="true" applyAlignment="true" applyProtection="true">
      <alignment horizontal="left" vertical="center" textRotation="0" wrapText="true" indent="0" shrinkToFit="false"/>
      <protection locked="true" hidden="false"/>
    </xf>
    <xf numFmtId="165" fontId="0" fillId="2" borderId="0" xfId="23" applyFont="true" applyBorder="false" applyAlignment="true" applyProtection="true">
      <alignment horizontal="left" vertical="top" textRotation="0" wrapText="true" indent="0" shrinkToFit="false"/>
      <protection locked="true" hidden="false"/>
    </xf>
    <xf numFmtId="165" fontId="0" fillId="2" borderId="0" xfId="23" applyFont="true" applyBorder="false" applyAlignment="true" applyProtection="true">
      <alignment horizontal="general" vertical="top" textRotation="0" wrapText="true" indent="0" shrinkToFit="false"/>
      <protection locked="true" hidden="false"/>
    </xf>
    <xf numFmtId="165" fontId="0" fillId="2" borderId="12" xfId="23" applyFont="true" applyBorder="true" applyAlignment="true" applyProtection="true">
      <alignment horizontal="center" vertical="center" textRotation="0" wrapText="false" indent="0" shrinkToFit="false"/>
      <protection locked="true" hidden="false"/>
    </xf>
    <xf numFmtId="165" fontId="0" fillId="2" borderId="12" xfId="23" applyFont="true" applyBorder="true" applyAlignment="true" applyProtection="true">
      <alignment horizontal="general" vertical="center" textRotation="0" wrapText="true" indent="0" shrinkToFit="false"/>
      <protection locked="true" hidden="false"/>
    </xf>
    <xf numFmtId="165" fontId="10" fillId="2" borderId="13" xfId="23" applyFont="true" applyBorder="true" applyAlignment="true" applyProtection="true">
      <alignment horizontal="left" vertical="center" textRotation="0" wrapText="false" indent="0" shrinkToFit="false"/>
      <protection locked="true" hidden="false"/>
    </xf>
    <xf numFmtId="165" fontId="0" fillId="2" borderId="5" xfId="23" applyFont="true" applyBorder="true" applyAlignment="true" applyProtection="true">
      <alignment horizontal="general" vertical="center" textRotation="0" wrapText="false" indent="0" shrinkToFit="false"/>
      <protection locked="true" hidden="false"/>
    </xf>
    <xf numFmtId="166" fontId="0" fillId="2" borderId="12" xfId="23" applyFont="true" applyBorder="true" applyAlignment="true" applyProtection="true">
      <alignment horizontal="general" vertical="center" textRotation="0" wrapText="true" indent="0" shrinkToFit="false"/>
      <protection locked="true" hidden="false"/>
    </xf>
    <xf numFmtId="165" fontId="0" fillId="2" borderId="5" xfId="23" applyFont="true" applyBorder="true" applyAlignment="true" applyProtection="true">
      <alignment horizontal="general" vertical="center" textRotation="0" wrapText="false" indent="0" shrinkToFit="true"/>
      <protection locked="true" hidden="false"/>
    </xf>
    <xf numFmtId="165" fontId="0" fillId="2" borderId="12" xfId="23" applyFont="true" applyBorder="true" applyAlignment="true" applyProtection="true">
      <alignment horizontal="center" vertical="center" textRotation="0" wrapText="false" indent="0" shrinkToFit="true"/>
      <protection locked="true" hidden="false"/>
    </xf>
    <xf numFmtId="166" fontId="17" fillId="2" borderId="12" xfId="20" applyFont="true" applyBorder="true" applyAlignment="true" applyProtection="true">
      <alignment horizontal="general" vertical="center" textRotation="0" wrapText="true" indent="0" shrinkToFit="false"/>
      <protection locked="true" hidden="false"/>
    </xf>
    <xf numFmtId="165" fontId="18" fillId="2" borderId="0" xfId="37" applyFont="true" applyBorder="true" applyAlignment="true" applyProtection="true">
      <alignment horizontal="general" vertical="center" textRotation="0" wrapText="false" indent="0" shrinkToFit="false"/>
      <protection locked="true" hidden="false"/>
    </xf>
    <xf numFmtId="165" fontId="19" fillId="2" borderId="0" xfId="37" applyFont="true" applyBorder="true" applyAlignment="true" applyProtection="true">
      <alignment horizontal="general" vertical="center" textRotation="0" wrapText="false" indent="0" shrinkToFit="false"/>
      <protection locked="true" hidden="false"/>
    </xf>
    <xf numFmtId="165" fontId="20" fillId="2" borderId="0" xfId="37" applyFont="true" applyBorder="true" applyAlignment="true" applyProtection="true">
      <alignment horizontal="general" vertical="center" textRotation="0" wrapText="false" indent="0" shrinkToFit="false"/>
      <protection locked="true" hidden="false"/>
    </xf>
    <xf numFmtId="165" fontId="19" fillId="2" borderId="0" xfId="36" applyFont="true" applyBorder="false" applyAlignment="true" applyProtection="true">
      <alignment horizontal="general" vertical="center" textRotation="0" wrapText="false" indent="0" shrinkToFit="false"/>
      <protection locked="true" hidden="false"/>
    </xf>
    <xf numFmtId="165" fontId="18" fillId="2" borderId="0" xfId="36" applyFont="true" applyBorder="false" applyAlignment="true" applyProtection="true">
      <alignment horizontal="general" vertical="center" textRotation="0" wrapText="false" indent="0" shrinkToFit="false"/>
      <protection locked="true" hidden="false"/>
    </xf>
    <xf numFmtId="165" fontId="19" fillId="2" borderId="0" xfId="37" applyFont="true" applyBorder="true" applyAlignment="true" applyProtection="true">
      <alignment horizontal="center" vertical="center" textRotation="0" wrapText="false" indent="0" shrinkToFit="false"/>
      <protection locked="true" hidden="false"/>
    </xf>
    <xf numFmtId="165" fontId="19" fillId="2" borderId="0" xfId="37" applyFont="true" applyBorder="true" applyAlignment="true" applyProtection="true">
      <alignment horizontal="left" vertical="center" textRotation="0" wrapText="false" indent="0" shrinkToFit="false"/>
      <protection locked="true" hidden="false"/>
    </xf>
    <xf numFmtId="165" fontId="19" fillId="2" borderId="0" xfId="37" applyFont="true" applyBorder="true" applyAlignment="true" applyProtection="true">
      <alignment horizontal="left" vertical="top" textRotation="0" wrapText="false" indent="0" shrinkToFit="false"/>
      <protection locked="true" hidden="false"/>
    </xf>
    <xf numFmtId="165" fontId="19" fillId="2" borderId="0" xfId="37" applyFont="true" applyBorder="true" applyAlignment="true" applyProtection="true">
      <alignment horizontal="left" vertical="top" textRotation="0" wrapText="true" indent="0" shrinkToFit="false"/>
      <protection locked="true" hidden="false"/>
    </xf>
    <xf numFmtId="165" fontId="19" fillId="2" borderId="0" xfId="37" applyFont="true" applyBorder="true" applyAlignment="true" applyProtection="true">
      <alignment horizontal="right" vertical="center" textRotation="0" wrapText="false" indent="0" shrinkToFit="false"/>
      <protection locked="true" hidden="false"/>
    </xf>
    <xf numFmtId="165" fontId="19" fillId="2" borderId="0" xfId="37" applyFont="true" applyBorder="true" applyAlignment="true" applyProtection="true">
      <alignment horizontal="general" vertical="top" textRotation="0" wrapText="false" indent="0" shrinkToFit="false"/>
      <protection locked="true" hidden="false"/>
    </xf>
    <xf numFmtId="166" fontId="19" fillId="0" borderId="6" xfId="36" applyFont="true" applyBorder="true" applyAlignment="true" applyProtection="true">
      <alignment horizontal="left" vertical="center" textRotation="0" wrapText="false" indent="0" shrinkToFit="false"/>
      <protection locked="true" hidden="false"/>
    </xf>
    <xf numFmtId="166" fontId="18" fillId="0" borderId="14" xfId="36" applyFont="true" applyBorder="true" applyAlignment="true" applyProtection="true">
      <alignment horizontal="center" vertical="center" textRotation="0" wrapText="false" indent="0" shrinkToFit="false"/>
      <protection locked="true" hidden="false"/>
    </xf>
    <xf numFmtId="166" fontId="18" fillId="0" borderId="15" xfId="36" applyFont="true" applyBorder="true" applyAlignment="true" applyProtection="true">
      <alignment horizontal="center" vertical="center" textRotation="0" wrapText="false" indent="0" shrinkToFit="false"/>
      <protection locked="true" hidden="false"/>
    </xf>
    <xf numFmtId="165" fontId="18" fillId="2" borderId="15" xfId="37" applyFont="true" applyBorder="true" applyAlignment="true" applyProtection="true">
      <alignment horizontal="general" vertical="center" textRotation="0" wrapText="false" indent="0" shrinkToFit="false"/>
      <protection locked="true" hidden="false"/>
    </xf>
    <xf numFmtId="165" fontId="18" fillId="2" borderId="16" xfId="37" applyFont="true" applyBorder="true" applyAlignment="true" applyProtection="true">
      <alignment horizontal="general" vertical="center" textRotation="0" wrapText="false" indent="0" shrinkToFit="false"/>
      <protection locked="true" hidden="false"/>
    </xf>
    <xf numFmtId="165" fontId="19" fillId="2" borderId="17" xfId="37" applyFont="true" applyBorder="true" applyAlignment="true" applyProtection="true">
      <alignment horizontal="center" vertical="center" textRotation="255" wrapText="false" indent="0" shrinkToFit="false"/>
      <protection locked="true" hidden="false"/>
    </xf>
    <xf numFmtId="165" fontId="19" fillId="2" borderId="18" xfId="37" applyFont="true" applyBorder="true" applyAlignment="true" applyProtection="true">
      <alignment horizontal="left" vertical="center" textRotation="0" wrapText="false" indent="0" shrinkToFit="false"/>
      <protection locked="true" hidden="false"/>
    </xf>
    <xf numFmtId="165" fontId="19" fillId="2" borderId="19" xfId="37" applyFont="true" applyBorder="true" applyAlignment="true" applyProtection="true">
      <alignment horizontal="left" vertical="center" textRotation="0" wrapText="false" indent="0" shrinkToFit="false"/>
      <protection locked="true" hidden="false"/>
    </xf>
    <xf numFmtId="165" fontId="18" fillId="2" borderId="0" xfId="37" applyFont="true" applyBorder="true" applyAlignment="true" applyProtection="true">
      <alignment horizontal="center" vertical="center" textRotation="255" wrapText="false" indent="0" shrinkToFit="false"/>
      <protection locked="true" hidden="false"/>
    </xf>
    <xf numFmtId="165" fontId="19" fillId="2" borderId="3" xfId="37" applyFont="true" applyBorder="true" applyAlignment="true" applyProtection="true">
      <alignment horizontal="left" vertical="center" textRotation="0" wrapText="false" indent="0" shrinkToFit="false"/>
      <protection locked="true" hidden="false"/>
    </xf>
    <xf numFmtId="165" fontId="19" fillId="2" borderId="20" xfId="37" applyFont="true" applyBorder="true" applyAlignment="true" applyProtection="true">
      <alignment horizontal="left" vertical="center" textRotation="0" wrapText="true" indent="0" shrinkToFit="false"/>
      <protection locked="true" hidden="false"/>
    </xf>
    <xf numFmtId="165" fontId="19" fillId="2" borderId="11" xfId="37" applyFont="true" applyBorder="true" applyAlignment="true" applyProtection="true">
      <alignment horizontal="left" vertical="center" textRotation="0" wrapText="true" indent="0" shrinkToFit="false"/>
      <protection locked="true" hidden="false"/>
    </xf>
    <xf numFmtId="165" fontId="19" fillId="2" borderId="7" xfId="36" applyFont="true" applyBorder="true" applyAlignment="true" applyProtection="true">
      <alignment horizontal="center" vertical="center" textRotation="0" wrapText="true" indent="0" shrinkToFit="false"/>
      <protection locked="true" hidden="false"/>
    </xf>
    <xf numFmtId="166" fontId="19" fillId="2" borderId="21" xfId="36" applyFont="true" applyBorder="true" applyAlignment="true" applyProtection="true">
      <alignment horizontal="center" vertical="center" textRotation="0" wrapText="true" indent="0" shrinkToFit="false"/>
      <protection locked="true" hidden="false"/>
    </xf>
    <xf numFmtId="165" fontId="19" fillId="2" borderId="21" xfId="36" applyFont="true" applyBorder="true" applyAlignment="true" applyProtection="true">
      <alignment horizontal="center" vertical="center" textRotation="0" wrapText="true" indent="0" shrinkToFit="false"/>
      <protection locked="true" hidden="false"/>
    </xf>
    <xf numFmtId="165" fontId="19" fillId="2" borderId="21" xfId="36" applyFont="true" applyBorder="true" applyAlignment="true" applyProtection="true">
      <alignment horizontal="general" vertical="center" textRotation="0" wrapText="true" indent="0" shrinkToFit="false"/>
      <protection locked="true" hidden="false"/>
    </xf>
    <xf numFmtId="165" fontId="19" fillId="2" borderId="22" xfId="36" applyFont="true" applyBorder="true" applyAlignment="true" applyProtection="true">
      <alignment horizontal="center" vertical="center" textRotation="0" wrapText="true" indent="0" shrinkToFit="false"/>
      <protection locked="true" hidden="false"/>
    </xf>
    <xf numFmtId="165" fontId="19" fillId="2" borderId="4" xfId="36" applyFont="true" applyBorder="true" applyAlignment="true" applyProtection="true">
      <alignment horizontal="left" vertical="center" textRotation="0" wrapText="true" indent="0" shrinkToFit="false"/>
      <protection locked="true" hidden="false"/>
    </xf>
    <xf numFmtId="165" fontId="19" fillId="2" borderId="0" xfId="36" applyFont="true" applyBorder="false" applyAlignment="true" applyProtection="true">
      <alignment horizontal="center" vertical="center" textRotation="0" wrapText="true" indent="0" shrinkToFit="false"/>
      <protection locked="true" hidden="false"/>
    </xf>
    <xf numFmtId="165" fontId="19" fillId="2" borderId="0" xfId="36" applyFont="true" applyBorder="true" applyAlignment="true" applyProtection="true">
      <alignment horizontal="left" vertical="center" textRotation="0" wrapText="true" indent="0" shrinkToFit="false"/>
      <protection locked="true" hidden="false"/>
    </xf>
    <xf numFmtId="165" fontId="19" fillId="2" borderId="23" xfId="36" applyFont="true" applyBorder="true" applyAlignment="true" applyProtection="true">
      <alignment horizontal="left" vertical="center" textRotation="0" wrapText="true" indent="0" shrinkToFit="false"/>
      <protection locked="true" hidden="false"/>
    </xf>
    <xf numFmtId="165" fontId="18" fillId="2" borderId="0" xfId="36" applyFont="true" applyBorder="false" applyAlignment="true" applyProtection="true">
      <alignment horizontal="center" vertical="center" textRotation="0" wrapText="false" indent="0" shrinkToFit="false"/>
      <protection locked="true" hidden="false"/>
    </xf>
    <xf numFmtId="165" fontId="18" fillId="2" borderId="0" xfId="37" applyFont="true" applyBorder="true" applyAlignment="true" applyProtection="true">
      <alignment horizontal="center" vertical="center" textRotation="0" wrapText="false" indent="0" shrinkToFit="false"/>
      <protection locked="true" hidden="false"/>
    </xf>
    <xf numFmtId="165" fontId="19" fillId="2" borderId="24" xfId="36" applyFont="true" applyBorder="true" applyAlignment="true" applyProtection="true">
      <alignment horizontal="left" vertical="center" textRotation="0" wrapText="true" indent="0" shrinkToFit="false"/>
      <protection locked="true" hidden="false"/>
    </xf>
    <xf numFmtId="165" fontId="19" fillId="2" borderId="6" xfId="37" applyFont="true" applyBorder="true" applyAlignment="true" applyProtection="true">
      <alignment horizontal="left" vertical="center" textRotation="0" wrapText="false" indent="0" shrinkToFit="false"/>
      <protection locked="true" hidden="false"/>
    </xf>
    <xf numFmtId="166" fontId="19" fillId="2" borderId="12" xfId="37" applyFont="true" applyBorder="true" applyAlignment="true" applyProtection="true">
      <alignment horizontal="left" vertical="center" textRotation="0" wrapText="false" indent="0" shrinkToFit="false"/>
      <protection locked="true" hidden="false"/>
    </xf>
    <xf numFmtId="166" fontId="21" fillId="2" borderId="25" xfId="37" applyFont="true" applyBorder="true" applyAlignment="true" applyProtection="true">
      <alignment horizontal="general" vertical="center" textRotation="0" wrapText="false" indent="0" shrinkToFit="false"/>
      <protection locked="true" hidden="false"/>
    </xf>
    <xf numFmtId="166" fontId="19" fillId="2" borderId="25" xfId="37" applyFont="true" applyBorder="true" applyAlignment="true" applyProtection="true">
      <alignment horizontal="general" vertical="center" textRotation="0" wrapText="false" indent="0" shrinkToFit="false"/>
      <protection locked="true" hidden="false"/>
    </xf>
    <xf numFmtId="166" fontId="19" fillId="2" borderId="13" xfId="37" applyFont="true" applyBorder="true" applyAlignment="true" applyProtection="true">
      <alignment horizontal="center" vertical="center" textRotation="0" wrapText="false" indent="0" shrinkToFit="false"/>
      <protection locked="true" hidden="false"/>
    </xf>
    <xf numFmtId="166" fontId="19" fillId="2" borderId="26" xfId="37" applyFont="true" applyBorder="true" applyAlignment="true" applyProtection="true">
      <alignment horizontal="left" vertical="center" textRotation="0" wrapText="false" indent="0" shrinkToFit="false"/>
      <protection locked="true" hidden="false"/>
    </xf>
    <xf numFmtId="165" fontId="19" fillId="2" borderId="6" xfId="36" applyFont="true" applyBorder="true" applyAlignment="true" applyProtection="true">
      <alignment horizontal="center" vertical="center" textRotation="0" wrapText="false" indent="0" shrinkToFit="false"/>
      <protection locked="true" hidden="false"/>
    </xf>
    <xf numFmtId="165" fontId="19" fillId="2" borderId="6" xfId="37" applyFont="true" applyBorder="true" applyAlignment="true" applyProtection="true">
      <alignment horizontal="left" vertical="top" textRotation="0" wrapText="true" indent="0" shrinkToFit="false"/>
      <protection locked="true" hidden="false"/>
    </xf>
    <xf numFmtId="165" fontId="19" fillId="2" borderId="6" xfId="37" applyFont="true" applyBorder="true" applyAlignment="true" applyProtection="true">
      <alignment horizontal="left" vertical="center" textRotation="0" wrapText="true" indent="0" shrinkToFit="false"/>
      <protection locked="true" hidden="false"/>
    </xf>
    <xf numFmtId="165" fontId="19" fillId="2" borderId="27" xfId="37" applyFont="true" applyBorder="true" applyAlignment="true" applyProtection="true">
      <alignment horizontal="left" vertical="center" textRotation="0" wrapText="false" indent="0" shrinkToFit="false"/>
      <protection locked="true" hidden="false"/>
    </xf>
    <xf numFmtId="165" fontId="19" fillId="2" borderId="28" xfId="37" applyFont="true" applyBorder="true" applyAlignment="true" applyProtection="true">
      <alignment horizontal="left" vertical="center" textRotation="0" wrapText="false" indent="0" shrinkToFit="false"/>
      <protection locked="true" hidden="false"/>
    </xf>
    <xf numFmtId="165" fontId="19" fillId="2" borderId="29" xfId="37" applyFont="true" applyBorder="true" applyAlignment="true" applyProtection="true">
      <alignment horizontal="left" vertical="top" textRotation="0" wrapText="false" indent="0" shrinkToFit="false"/>
      <protection locked="true" hidden="false"/>
    </xf>
    <xf numFmtId="165" fontId="19" fillId="2" borderId="30" xfId="37" applyFont="true" applyBorder="true" applyAlignment="true" applyProtection="true">
      <alignment horizontal="left" vertical="center" textRotation="0" wrapText="false" indent="0" shrinkToFit="false"/>
      <protection locked="true" hidden="false"/>
    </xf>
    <xf numFmtId="165" fontId="19" fillId="2" borderId="31" xfId="37" applyFont="true" applyBorder="true" applyAlignment="true" applyProtection="true">
      <alignment horizontal="left" vertical="center" textRotation="0" wrapText="false" indent="0" shrinkToFit="false"/>
      <protection locked="true" hidden="false"/>
    </xf>
    <xf numFmtId="167" fontId="19" fillId="2" borderId="24" xfId="37" applyFont="true" applyBorder="true" applyAlignment="true" applyProtection="true">
      <alignment horizontal="left" vertical="top" textRotation="0" wrapText="false" indent="0" shrinkToFit="false"/>
      <protection locked="true" hidden="false"/>
    </xf>
    <xf numFmtId="165" fontId="19" fillId="2" borderId="32" xfId="37" applyFont="true" applyBorder="true" applyAlignment="true" applyProtection="true">
      <alignment horizontal="left" vertical="center" textRotation="0" wrapText="false" indent="0" shrinkToFit="false"/>
      <protection locked="true" hidden="false"/>
    </xf>
    <xf numFmtId="165" fontId="18" fillId="2" borderId="0" xfId="37" applyFont="true" applyBorder="true" applyAlignment="true" applyProtection="true">
      <alignment horizontal="left" vertical="center" textRotation="0" wrapText="false" indent="0" shrinkToFit="false"/>
      <protection locked="true" hidden="false"/>
    </xf>
    <xf numFmtId="165" fontId="19" fillId="2" borderId="33" xfId="37" applyFont="true" applyBorder="true" applyAlignment="true" applyProtection="true">
      <alignment horizontal="left" vertical="center" textRotation="0" wrapText="false" indent="0" shrinkToFit="false"/>
      <protection locked="true" hidden="false"/>
    </xf>
    <xf numFmtId="165" fontId="19" fillId="2" borderId="33" xfId="36" applyFont="true" applyBorder="true" applyAlignment="true" applyProtection="true">
      <alignment horizontal="left" vertical="top" textRotation="0" wrapText="true" indent="0" shrinkToFit="false"/>
      <protection locked="true" hidden="false"/>
    </xf>
    <xf numFmtId="165" fontId="19" fillId="2" borderId="34" xfId="37" applyFont="true" applyBorder="true" applyAlignment="true" applyProtection="true">
      <alignment horizontal="left" vertical="center" textRotation="0" wrapText="false" indent="0" shrinkToFit="false"/>
      <protection locked="true" hidden="false"/>
    </xf>
    <xf numFmtId="165" fontId="19" fillId="2" borderId="35" xfId="37" applyFont="true" applyBorder="true" applyAlignment="true" applyProtection="true">
      <alignment horizontal="center" vertical="center" textRotation="0" wrapText="false" indent="0" shrinkToFit="false"/>
      <protection locked="true" hidden="false"/>
    </xf>
    <xf numFmtId="165" fontId="19" fillId="2" borderId="36" xfId="37" applyFont="true" applyBorder="true" applyAlignment="true" applyProtection="true">
      <alignment horizontal="center" vertical="center" textRotation="0" wrapText="false" indent="0" shrinkToFit="false"/>
      <protection locked="true" hidden="false"/>
    </xf>
    <xf numFmtId="165" fontId="19" fillId="2" borderId="37" xfId="36" applyFont="true" applyBorder="true" applyAlignment="true" applyProtection="true">
      <alignment horizontal="center" vertical="top" textRotation="0" wrapText="true" indent="0" shrinkToFit="false"/>
      <protection locked="true" hidden="false"/>
    </xf>
    <xf numFmtId="165" fontId="19" fillId="2" borderId="38" xfId="36" applyFont="true" applyBorder="true" applyAlignment="true" applyProtection="true">
      <alignment horizontal="center" vertical="top" textRotation="0" wrapText="true" indent="0" shrinkToFit="false"/>
      <protection locked="true" hidden="false"/>
    </xf>
    <xf numFmtId="165" fontId="19" fillId="2" borderId="39" xfId="36" applyFont="true" applyBorder="true" applyAlignment="true" applyProtection="true">
      <alignment horizontal="center" vertical="top" textRotation="0" wrapText="true" indent="0" shrinkToFit="false"/>
      <protection locked="true" hidden="false"/>
    </xf>
    <xf numFmtId="165" fontId="18" fillId="2" borderId="0" xfId="35" applyFont="true" applyBorder="true" applyAlignment="true" applyProtection="true">
      <alignment horizontal="center" vertical="center" textRotation="255" wrapText="false" indent="0" shrinkToFit="false"/>
      <protection locked="true" hidden="false"/>
    </xf>
    <xf numFmtId="167" fontId="19" fillId="2" borderId="26" xfId="36" applyFont="true" applyBorder="true" applyAlignment="true" applyProtection="true">
      <alignment horizontal="left" vertical="center" textRotation="0" wrapText="true" indent="1" shrinkToFit="false"/>
      <protection locked="true" hidden="false"/>
    </xf>
    <xf numFmtId="165" fontId="19" fillId="2" borderId="11" xfId="37" applyFont="true" applyBorder="true" applyAlignment="true" applyProtection="true">
      <alignment horizontal="left" vertical="center" textRotation="0" wrapText="false" indent="0" shrinkToFit="false"/>
      <protection locked="true" hidden="false"/>
    </xf>
    <xf numFmtId="165" fontId="19" fillId="2" borderId="40" xfId="37" applyFont="true" applyBorder="true" applyAlignment="true" applyProtection="true">
      <alignment horizontal="left" vertical="center" textRotation="0" wrapText="false" indent="0" shrinkToFit="false"/>
      <protection locked="true" hidden="false"/>
    </xf>
    <xf numFmtId="165" fontId="19" fillId="2" borderId="24" xfId="37" applyFont="true" applyBorder="true" applyAlignment="true" applyProtection="true">
      <alignment horizontal="center" vertical="center" textRotation="0" wrapText="false" indent="0" shrinkToFit="false"/>
      <protection locked="true" hidden="false"/>
    </xf>
    <xf numFmtId="165" fontId="19" fillId="2" borderId="32" xfId="37" applyFont="true" applyBorder="true" applyAlignment="true" applyProtection="true">
      <alignment horizontal="left" vertical="center" textRotation="0" wrapText="true" indent="0" shrinkToFit="false"/>
      <protection locked="true" hidden="false"/>
    </xf>
    <xf numFmtId="165" fontId="19" fillId="2" borderId="41" xfId="37" applyFont="true" applyBorder="true" applyAlignment="true" applyProtection="true">
      <alignment horizontal="left" vertical="center" textRotation="0" wrapText="false" indent="0" shrinkToFit="false"/>
      <protection locked="true" hidden="false"/>
    </xf>
    <xf numFmtId="165" fontId="19" fillId="2" borderId="33" xfId="37" applyFont="true" applyBorder="true" applyAlignment="true" applyProtection="true">
      <alignment horizontal="center" vertical="center" textRotation="0" wrapText="false" indent="0" shrinkToFit="false"/>
      <protection locked="true" hidden="false"/>
    </xf>
    <xf numFmtId="167" fontId="19" fillId="2" borderId="42" xfId="37" applyFont="true" applyBorder="true" applyAlignment="true" applyProtection="true">
      <alignment horizontal="left" vertical="center" textRotation="0" wrapText="false" indent="0" shrinkToFit="false"/>
      <protection locked="true" hidden="false"/>
    </xf>
    <xf numFmtId="165" fontId="19" fillId="2" borderId="43" xfId="37" applyFont="true" applyBorder="true" applyAlignment="true" applyProtection="true">
      <alignment horizontal="left" vertical="center" textRotation="0" wrapText="false" indent="0" shrinkToFit="false"/>
      <protection locked="true" hidden="false"/>
    </xf>
    <xf numFmtId="165" fontId="19" fillId="2" borderId="44" xfId="36" applyFont="true" applyBorder="true" applyAlignment="true" applyProtection="true">
      <alignment horizontal="left" vertical="center" textRotation="0" wrapText="true" indent="0" shrinkToFit="false"/>
      <protection locked="true" hidden="false"/>
    </xf>
    <xf numFmtId="165" fontId="18" fillId="2" borderId="45" xfId="37" applyFont="true" applyBorder="true" applyAlignment="true" applyProtection="true">
      <alignment horizontal="center" vertical="top" textRotation="0" wrapText="true" indent="0" shrinkToFit="false"/>
      <protection locked="true" hidden="false"/>
    </xf>
    <xf numFmtId="165" fontId="18" fillId="2" borderId="45" xfId="37" applyFont="true" applyBorder="true" applyAlignment="true" applyProtection="true">
      <alignment horizontal="justify" vertical="top" textRotation="0" wrapText="true" indent="0" shrinkToFit="false"/>
      <protection locked="true" hidden="false"/>
    </xf>
    <xf numFmtId="165" fontId="19" fillId="2" borderId="0" xfId="23" applyFont="true" applyBorder="false" applyAlignment="true" applyProtection="true">
      <alignment horizontal="left" vertical="top" textRotation="0" wrapText="false" indent="0" shrinkToFit="false"/>
      <protection locked="true" hidden="false"/>
    </xf>
    <xf numFmtId="165" fontId="23" fillId="2" borderId="0" xfId="23" applyFont="true" applyBorder="true" applyAlignment="true" applyProtection="true">
      <alignment horizontal="left" vertical="center" textRotation="0" wrapText="false" indent="0" shrinkToFit="false"/>
      <protection locked="true" hidden="false"/>
    </xf>
    <xf numFmtId="165" fontId="19" fillId="2" borderId="46" xfId="23" applyFont="true" applyBorder="true" applyAlignment="true" applyProtection="true">
      <alignment horizontal="center" vertical="center" textRotation="255" wrapText="true" indent="0" shrinkToFit="false"/>
      <protection locked="true" hidden="false"/>
    </xf>
    <xf numFmtId="165" fontId="24" fillId="2" borderId="47" xfId="23" applyFont="true" applyBorder="true" applyAlignment="true" applyProtection="true">
      <alignment horizontal="center" vertical="center" textRotation="0" wrapText="false" indent="0" shrinkToFit="false"/>
      <protection locked="true" hidden="false"/>
    </xf>
    <xf numFmtId="166" fontId="24" fillId="0" borderId="48" xfId="23" applyFont="true" applyBorder="true" applyAlignment="true" applyProtection="true">
      <alignment horizontal="left" vertical="center" textRotation="0" wrapText="false" indent="0" shrinkToFit="false"/>
      <protection locked="true" hidden="false"/>
    </xf>
    <xf numFmtId="165" fontId="24" fillId="2" borderId="12" xfId="23" applyFont="true" applyBorder="true" applyAlignment="true" applyProtection="true">
      <alignment horizontal="center" vertical="center" textRotation="0" wrapText="true" indent="0" shrinkToFit="false"/>
      <protection locked="true" hidden="false"/>
    </xf>
    <xf numFmtId="165" fontId="24" fillId="2" borderId="26" xfId="23" applyFont="true" applyBorder="true" applyAlignment="true" applyProtection="true">
      <alignment horizontal="left" vertical="center" textRotation="0" wrapText="true" indent="0" shrinkToFit="false"/>
      <protection locked="true" hidden="false"/>
    </xf>
    <xf numFmtId="165" fontId="24" fillId="2" borderId="6" xfId="23" applyFont="true" applyBorder="true" applyAlignment="true" applyProtection="true">
      <alignment horizontal="center" vertical="center" textRotation="0" wrapText="true" indent="0" shrinkToFit="false"/>
      <protection locked="true" hidden="false"/>
    </xf>
    <xf numFmtId="165" fontId="24" fillId="2" borderId="7" xfId="23" applyFont="true" applyBorder="true" applyAlignment="true" applyProtection="true">
      <alignment horizontal="center" vertical="center" textRotation="0" wrapText="false" indent="0" shrinkToFit="true"/>
      <protection locked="true" hidden="false"/>
    </xf>
    <xf numFmtId="166" fontId="24" fillId="2" borderId="21" xfId="23" applyFont="true" applyBorder="true" applyAlignment="true" applyProtection="true">
      <alignment horizontal="center" vertical="center" textRotation="0" wrapText="true" indent="0" shrinkToFit="false"/>
      <protection locked="true" hidden="false"/>
    </xf>
    <xf numFmtId="165" fontId="24" fillId="2" borderId="21" xfId="23" applyFont="true" applyBorder="true" applyAlignment="true" applyProtection="true">
      <alignment horizontal="center" vertical="center" textRotation="0" wrapText="true" indent="0" shrinkToFit="false"/>
      <protection locked="true" hidden="false"/>
    </xf>
    <xf numFmtId="165" fontId="24" fillId="2" borderId="22" xfId="23" applyFont="true" applyBorder="true" applyAlignment="true" applyProtection="true">
      <alignment horizontal="center" vertical="center" textRotation="0" wrapText="true" indent="0" shrinkToFit="false"/>
      <protection locked="true" hidden="false"/>
    </xf>
    <xf numFmtId="165" fontId="19" fillId="2" borderId="0" xfId="36" applyFont="true" applyBorder="false" applyAlignment="true" applyProtection="true">
      <alignment horizontal="left" vertical="center" textRotation="0" wrapText="true" indent="0" shrinkToFit="false"/>
      <protection locked="true" hidden="false"/>
    </xf>
    <xf numFmtId="165" fontId="19" fillId="2" borderId="23" xfId="23" applyFont="true" applyBorder="true" applyAlignment="true" applyProtection="true">
      <alignment horizontal="left" vertical="center" textRotation="0" wrapText="false" indent="0" shrinkToFit="false"/>
      <protection locked="true" hidden="false"/>
    </xf>
    <xf numFmtId="165" fontId="24" fillId="2" borderId="24" xfId="23" applyFont="true" applyBorder="true" applyAlignment="true" applyProtection="true">
      <alignment horizontal="left" vertical="center" textRotation="0" wrapText="true" indent="0" shrinkToFit="false"/>
      <protection locked="true" hidden="false"/>
    </xf>
    <xf numFmtId="166" fontId="24" fillId="2" borderId="12" xfId="23" applyFont="true" applyBorder="true" applyAlignment="true" applyProtection="true">
      <alignment horizontal="left" vertical="center" textRotation="0" wrapText="true" indent="0" shrinkToFit="false"/>
      <protection locked="true" hidden="false"/>
    </xf>
    <xf numFmtId="166" fontId="21" fillId="2" borderId="25" xfId="23" applyFont="true" applyBorder="true" applyAlignment="true" applyProtection="true">
      <alignment horizontal="right" vertical="center" textRotation="0" wrapText="true" indent="0" shrinkToFit="false"/>
      <protection locked="true" hidden="false"/>
    </xf>
    <xf numFmtId="166" fontId="24" fillId="2" borderId="13" xfId="23" applyFont="true" applyBorder="true" applyAlignment="true" applyProtection="true">
      <alignment horizontal="center" vertical="center" textRotation="0" wrapText="true" indent="0" shrinkToFit="false"/>
      <protection locked="true" hidden="false"/>
    </xf>
    <xf numFmtId="166" fontId="24" fillId="2" borderId="26" xfId="23" applyFont="true" applyBorder="true" applyAlignment="true" applyProtection="true">
      <alignment horizontal="left" vertical="center" textRotation="0" wrapText="true" indent="0" shrinkToFit="false"/>
      <protection locked="true" hidden="false"/>
    </xf>
    <xf numFmtId="166" fontId="24" fillId="2" borderId="23" xfId="23" applyFont="true" applyBorder="true" applyAlignment="true" applyProtection="true">
      <alignment horizontal="left" vertical="center" textRotation="0" wrapText="true" indent="0" shrinkToFit="false"/>
      <protection locked="true" hidden="false"/>
    </xf>
    <xf numFmtId="165" fontId="19" fillId="2" borderId="49" xfId="23" applyFont="true" applyBorder="true" applyAlignment="true" applyProtection="true">
      <alignment horizontal="center" vertical="center" textRotation="255" wrapText="true" indent="0" shrinkToFit="false"/>
      <protection locked="true" hidden="false"/>
    </xf>
    <xf numFmtId="165" fontId="19" fillId="2" borderId="11" xfId="23" applyFont="true" applyBorder="true" applyAlignment="true" applyProtection="true">
      <alignment horizontal="left" vertical="center" textRotation="0" wrapText="true" indent="0" shrinkToFit="false"/>
      <protection locked="true" hidden="false"/>
    </xf>
    <xf numFmtId="165" fontId="24" fillId="2" borderId="11" xfId="23" applyFont="true" applyBorder="true" applyAlignment="true" applyProtection="true">
      <alignment horizontal="center" vertical="center" textRotation="0" wrapText="true" indent="0" shrinkToFit="false"/>
      <protection locked="true" hidden="false"/>
    </xf>
    <xf numFmtId="165" fontId="21" fillId="2" borderId="7" xfId="23" applyFont="true" applyBorder="true" applyAlignment="true" applyProtection="true">
      <alignment horizontal="center" vertical="center" textRotation="0" wrapText="true" indent="0" shrinkToFit="false"/>
      <protection locked="true" hidden="false"/>
    </xf>
    <xf numFmtId="166" fontId="19" fillId="2" borderId="21" xfId="23" applyFont="true" applyBorder="true" applyAlignment="true" applyProtection="true">
      <alignment horizontal="left" vertical="top" textRotation="0" wrapText="false" indent="0" shrinkToFit="false"/>
      <protection locked="true" hidden="false"/>
    </xf>
    <xf numFmtId="165" fontId="19" fillId="2" borderId="21" xfId="23" applyFont="true" applyBorder="true" applyAlignment="true" applyProtection="true">
      <alignment horizontal="center" vertical="center" textRotation="0" wrapText="false" indent="0" shrinkToFit="false"/>
      <protection locked="true" hidden="false"/>
    </xf>
    <xf numFmtId="166" fontId="19" fillId="2" borderId="21" xfId="23" applyFont="true" applyBorder="true" applyAlignment="true" applyProtection="true">
      <alignment horizontal="left" vertical="center" textRotation="0" wrapText="false" indent="0" shrinkToFit="false"/>
      <protection locked="true" hidden="false"/>
    </xf>
    <xf numFmtId="165" fontId="21" fillId="2" borderId="22" xfId="23" applyFont="true" applyBorder="true" applyAlignment="true" applyProtection="true">
      <alignment horizontal="left" vertical="center" textRotation="0" wrapText="false" indent="0" shrinkToFit="false"/>
      <protection locked="true" hidden="false"/>
    </xf>
    <xf numFmtId="165" fontId="19" fillId="2" borderId="6" xfId="23" applyFont="true" applyBorder="true" applyAlignment="true" applyProtection="true">
      <alignment horizontal="left" vertical="center" textRotation="0" wrapText="true" indent="0" shrinkToFit="false"/>
      <protection locked="true" hidden="false"/>
    </xf>
    <xf numFmtId="165" fontId="24" fillId="2" borderId="50" xfId="23" applyFont="true" applyBorder="true" applyAlignment="true" applyProtection="true">
      <alignment horizontal="left" vertical="center" textRotation="0" wrapText="true" indent="0" shrinkToFit="false"/>
      <protection locked="true" hidden="false"/>
    </xf>
    <xf numFmtId="167" fontId="19" fillId="2" borderId="3" xfId="23" applyFont="true" applyBorder="true" applyAlignment="true" applyProtection="true">
      <alignment horizontal="left" vertical="center" textRotation="0" wrapText="true" indent="4" shrinkToFit="false"/>
      <protection locked="true" hidden="false"/>
    </xf>
    <xf numFmtId="165" fontId="10" fillId="0" borderId="10" xfId="23" applyFont="true" applyBorder="true" applyAlignment="true" applyProtection="true">
      <alignment horizontal="center" vertical="center" textRotation="0" wrapText="true" indent="0" shrinkToFit="false"/>
      <protection locked="true" hidden="false"/>
    </xf>
    <xf numFmtId="165" fontId="25" fillId="0" borderId="26" xfId="23" applyFont="true" applyBorder="true" applyAlignment="true" applyProtection="true">
      <alignment horizontal="center" vertical="center" textRotation="0" wrapText="true" indent="0" shrinkToFit="false"/>
      <protection locked="true" hidden="false"/>
    </xf>
    <xf numFmtId="165" fontId="25" fillId="0" borderId="6" xfId="23" applyFont="true" applyBorder="true" applyAlignment="true" applyProtection="true">
      <alignment horizontal="center" vertical="center" textRotation="0" wrapText="true" indent="0" shrinkToFit="false"/>
      <protection locked="true" hidden="false"/>
    </xf>
    <xf numFmtId="165" fontId="14" fillId="0" borderId="12" xfId="23" applyFont="true" applyBorder="true" applyAlignment="true" applyProtection="true">
      <alignment horizontal="center" vertical="center" textRotation="0" wrapText="true" indent="0" shrinkToFit="false"/>
      <protection locked="true" hidden="false"/>
    </xf>
    <xf numFmtId="165" fontId="6" fillId="0" borderId="12" xfId="23" applyFont="true" applyBorder="true" applyAlignment="true" applyProtection="true">
      <alignment horizontal="center" vertical="center" textRotation="0" wrapText="true" indent="0" shrinkToFit="false"/>
      <protection locked="true" hidden="false"/>
    </xf>
    <xf numFmtId="165" fontId="10" fillId="0" borderId="51" xfId="23" applyFont="true" applyBorder="true" applyAlignment="true" applyProtection="true">
      <alignment horizontal="center" vertical="center" textRotation="0" wrapText="true" indent="0" shrinkToFit="false"/>
      <protection locked="true" hidden="false"/>
    </xf>
    <xf numFmtId="165" fontId="10" fillId="0" borderId="52" xfId="23" applyFont="true" applyBorder="true" applyAlignment="true" applyProtection="true">
      <alignment horizontal="center" vertical="center" textRotation="0" wrapText="true" indent="0" shrinkToFit="false"/>
      <protection locked="true" hidden="false"/>
    </xf>
    <xf numFmtId="165" fontId="24" fillId="3" borderId="6" xfId="23" applyFont="true" applyBorder="true" applyAlignment="true" applyProtection="true">
      <alignment horizontal="left" vertical="center" textRotation="0" wrapText="true" indent="0" shrinkToFit="false"/>
      <protection locked="true" hidden="false"/>
    </xf>
    <xf numFmtId="165" fontId="24" fillId="2" borderId="53" xfId="23" applyFont="true" applyBorder="true" applyAlignment="true" applyProtection="true">
      <alignment horizontal="center" vertical="center" textRotation="0" wrapText="true" indent="0" shrinkToFit="false"/>
      <protection locked="true" hidden="false"/>
    </xf>
    <xf numFmtId="165" fontId="24" fillId="2" borderId="3" xfId="23" applyFont="true" applyBorder="true" applyAlignment="true" applyProtection="true">
      <alignment horizontal="center" vertical="center" textRotation="0" wrapText="true" indent="0" shrinkToFit="false"/>
      <protection locked="true" hidden="false"/>
    </xf>
    <xf numFmtId="165" fontId="24" fillId="2" borderId="4" xfId="23" applyFont="true" applyBorder="true" applyAlignment="true" applyProtection="true">
      <alignment horizontal="general" vertical="center" textRotation="0" wrapText="true" indent="0" shrinkToFit="false"/>
      <protection locked="true" hidden="false"/>
    </xf>
    <xf numFmtId="165" fontId="24" fillId="2" borderId="0" xfId="23" applyFont="true" applyBorder="false" applyAlignment="true" applyProtection="true">
      <alignment horizontal="general" vertical="center" textRotation="0" wrapText="true" indent="0" shrinkToFit="false"/>
      <protection locked="true" hidden="false"/>
    </xf>
    <xf numFmtId="165" fontId="19" fillId="2" borderId="23" xfId="23" applyFont="true" applyBorder="true" applyAlignment="true" applyProtection="true">
      <alignment horizontal="general" vertical="top" textRotation="0" wrapText="true" indent="0" shrinkToFit="false"/>
      <protection locked="true" hidden="false"/>
    </xf>
    <xf numFmtId="165" fontId="19" fillId="2" borderId="54" xfId="23" applyFont="true" applyBorder="true" applyAlignment="true" applyProtection="true">
      <alignment horizontal="left" vertical="top" textRotation="0" wrapText="true" indent="0" shrinkToFit="false"/>
      <protection locked="true" hidden="false"/>
    </xf>
    <xf numFmtId="165" fontId="19" fillId="2" borderId="6" xfId="23" applyFont="true" applyBorder="true" applyAlignment="true" applyProtection="true">
      <alignment horizontal="center" vertical="center" textRotation="0" wrapText="true" indent="0" shrinkToFit="false"/>
      <protection locked="true" hidden="false"/>
    </xf>
    <xf numFmtId="165" fontId="19" fillId="2" borderId="4" xfId="23" applyFont="true" applyBorder="true" applyAlignment="true" applyProtection="true">
      <alignment horizontal="general" vertical="center" textRotation="0" wrapText="true" indent="0" shrinkToFit="false"/>
      <protection locked="true" hidden="false"/>
    </xf>
    <xf numFmtId="165" fontId="19" fillId="2" borderId="0" xfId="23" applyFont="true" applyBorder="false" applyAlignment="true" applyProtection="true">
      <alignment horizontal="general" vertical="center" textRotation="0" wrapText="true" indent="0" shrinkToFit="false"/>
      <protection locked="true" hidden="false"/>
    </xf>
    <xf numFmtId="165" fontId="24" fillId="2" borderId="55" xfId="23" applyFont="true" applyBorder="true" applyAlignment="true" applyProtection="true">
      <alignment horizontal="center" vertical="center" textRotation="0" wrapText="true" indent="0" shrinkToFit="false"/>
      <protection locked="true" hidden="false"/>
    </xf>
    <xf numFmtId="165" fontId="19" fillId="2" borderId="13" xfId="23" applyFont="true" applyBorder="true" applyAlignment="true" applyProtection="true">
      <alignment horizontal="center" vertical="center" textRotation="0" wrapText="true" indent="0" shrinkToFit="false"/>
      <protection locked="true" hidden="false"/>
    </xf>
    <xf numFmtId="165" fontId="24" fillId="2" borderId="10" xfId="23" applyFont="true" applyBorder="true" applyAlignment="true" applyProtection="true">
      <alignment horizontal="general" vertical="center" textRotation="0" wrapText="true" indent="0" shrinkToFit="false"/>
      <protection locked="true" hidden="false"/>
    </xf>
    <xf numFmtId="165" fontId="24" fillId="2" borderId="56" xfId="23" applyFont="true" applyBorder="true" applyAlignment="true" applyProtection="true">
      <alignment horizontal="general" vertical="center" textRotation="0" wrapText="true" indent="0" shrinkToFit="false"/>
      <protection locked="true" hidden="false"/>
    </xf>
    <xf numFmtId="165" fontId="19" fillId="2" borderId="56" xfId="23" applyFont="true" applyBorder="true" applyAlignment="true" applyProtection="true">
      <alignment horizontal="center" vertical="center" textRotation="0" wrapText="true" indent="0" shrinkToFit="false"/>
      <protection locked="true" hidden="false"/>
    </xf>
    <xf numFmtId="165" fontId="19" fillId="2" borderId="23" xfId="23" applyFont="true" applyBorder="true" applyAlignment="true" applyProtection="true">
      <alignment horizontal="general" vertical="center" textRotation="0" wrapText="true" indent="0" shrinkToFit="false"/>
      <protection locked="true" hidden="false"/>
    </xf>
    <xf numFmtId="165" fontId="24" fillId="2" borderId="57" xfId="23" applyFont="true" applyBorder="true" applyAlignment="true" applyProtection="true">
      <alignment horizontal="center" vertical="center" textRotation="0" wrapText="true" indent="0" shrinkToFit="false"/>
      <protection locked="true" hidden="false"/>
    </xf>
    <xf numFmtId="165" fontId="24" fillId="2" borderId="58" xfId="23" applyFont="true" applyBorder="true" applyAlignment="true" applyProtection="true">
      <alignment horizontal="left" vertical="center" textRotation="0" wrapText="true" indent="0" shrinkToFit="false"/>
      <protection locked="true" hidden="false"/>
    </xf>
    <xf numFmtId="165" fontId="21" fillId="2" borderId="0" xfId="23" applyFont="true" applyBorder="false" applyAlignment="true" applyProtection="true">
      <alignment horizontal="left" vertical="top" textRotation="0" wrapText="false" indent="0" shrinkToFit="false"/>
      <protection locked="true" hidden="false"/>
    </xf>
    <xf numFmtId="165" fontId="10" fillId="0" borderId="0" xfId="23" applyFont="true" applyBorder="true" applyAlignment="true" applyProtection="true">
      <alignment horizontal="justify" vertical="top" textRotation="0" wrapText="true" indent="0" shrinkToFit="false"/>
      <protection locked="true" hidden="false"/>
    </xf>
    <xf numFmtId="165" fontId="21" fillId="2" borderId="0" xfId="23" applyFont="true" applyBorder="false" applyAlignment="true" applyProtection="true">
      <alignment horizontal="left" vertical="top" textRotation="0" wrapText="false" indent="9" shrinkToFit="false"/>
      <protection locked="true" hidden="false"/>
    </xf>
    <xf numFmtId="165" fontId="21" fillId="2" borderId="0" xfId="23" applyFont="true" applyBorder="false" applyAlignment="true" applyProtection="true">
      <alignment horizontal="left" vertical="top" textRotation="0" wrapText="false" indent="15" shrinkToFit="false"/>
      <protection locked="true" hidden="false"/>
    </xf>
    <xf numFmtId="165" fontId="26" fillId="0" borderId="0" xfId="0" applyFont="true" applyBorder="false" applyAlignment="true" applyProtection="true">
      <alignment horizontal="general" vertical="center" textRotation="0" wrapText="false" indent="0" shrinkToFit="false"/>
      <protection locked="true" hidden="false"/>
    </xf>
    <xf numFmtId="165" fontId="27" fillId="0" borderId="0" xfId="0" applyFont="true" applyBorder="false" applyAlignment="true" applyProtection="true">
      <alignment horizontal="general" vertical="center" textRotation="0" wrapText="false" indent="0" shrinkToFit="false"/>
      <protection locked="true" hidden="false"/>
    </xf>
    <xf numFmtId="165" fontId="27" fillId="0" borderId="0" xfId="0" applyFont="true" applyBorder="false" applyAlignment="true" applyProtection="true">
      <alignment horizontal="left" vertical="center" textRotation="0" wrapText="false" indent="0" shrinkToFit="false"/>
      <protection locked="true" hidden="false"/>
    </xf>
    <xf numFmtId="165" fontId="28" fillId="0" borderId="0" xfId="0" applyFont="true" applyBorder="false" applyAlignment="true" applyProtection="true">
      <alignment horizontal="left" vertical="center" textRotation="0" wrapText="false" indent="0" shrinkToFit="false"/>
      <protection locked="true" hidden="false"/>
    </xf>
    <xf numFmtId="165" fontId="28" fillId="0" borderId="0" xfId="0" applyFont="true" applyBorder="false" applyAlignment="true" applyProtection="true">
      <alignment horizontal="right" vertical="center" textRotation="0" wrapText="false" indent="0" shrinkToFit="false"/>
      <protection locked="true" hidden="false"/>
    </xf>
    <xf numFmtId="165" fontId="28" fillId="4" borderId="0" xfId="0" applyFont="true" applyBorder="true" applyAlignment="true" applyProtection="true">
      <alignment horizontal="center" vertical="center" textRotation="0" wrapText="false" indent="0" shrinkToFit="false"/>
      <protection locked="false" hidden="false"/>
    </xf>
    <xf numFmtId="165" fontId="29" fillId="0" borderId="0" xfId="0" applyFont="true" applyBorder="false" applyAlignment="true" applyProtection="true">
      <alignment horizontal="left" vertical="center" textRotation="0" wrapText="false" indent="0" shrinkToFit="false"/>
      <protection locked="true" hidden="false"/>
    </xf>
    <xf numFmtId="165" fontId="28" fillId="0" borderId="0" xfId="0" applyFont="true" applyBorder="false" applyAlignment="true" applyProtection="true">
      <alignment horizontal="general" vertical="center" textRotation="0" wrapText="false" indent="0" shrinkToFit="false"/>
      <protection locked="true" hidden="false"/>
    </xf>
    <xf numFmtId="165" fontId="28" fillId="5" borderId="0" xfId="0" applyFont="true" applyBorder="true" applyAlignment="true" applyProtection="true">
      <alignment horizontal="center" vertical="center" textRotation="0" wrapText="false" indent="0" shrinkToFit="false"/>
      <protection locked="false" hidden="false"/>
    </xf>
    <xf numFmtId="168" fontId="28" fillId="0" borderId="0" xfId="0" applyFont="true" applyBorder="true" applyAlignment="true" applyProtection="true">
      <alignment horizontal="center" vertical="center" textRotation="0" wrapText="false" indent="0" shrinkToFit="false"/>
      <protection locked="true" hidden="false"/>
    </xf>
    <xf numFmtId="165" fontId="29" fillId="0" borderId="0" xfId="0" applyFont="true" applyBorder="false" applyAlignment="true" applyProtection="true">
      <alignment horizontal="right" vertical="center" textRotation="0" wrapText="false" indent="0" shrinkToFit="false"/>
      <protection locked="true" hidden="false"/>
    </xf>
    <xf numFmtId="165" fontId="29" fillId="2" borderId="0" xfId="0" applyFont="true" applyBorder="false" applyAlignment="true" applyProtection="true">
      <alignment horizontal="center" vertical="center" textRotation="0" wrapText="false" indent="0" shrinkToFit="false"/>
      <protection locked="true" hidden="false"/>
    </xf>
    <xf numFmtId="165" fontId="29" fillId="2" borderId="0" xfId="0" applyFont="true" applyBorder="false" applyAlignment="true" applyProtection="true">
      <alignment horizontal="right" vertical="center" textRotation="0" wrapText="false" indent="0" shrinkToFit="false"/>
      <protection locked="true" hidden="false"/>
    </xf>
    <xf numFmtId="165" fontId="29" fillId="2" borderId="0" xfId="0" applyFont="true" applyBorder="false" applyAlignment="true" applyProtection="true">
      <alignment horizontal="general" vertical="center" textRotation="0" wrapText="false" indent="0" shrinkToFit="false"/>
      <protection locked="true" hidden="false"/>
    </xf>
    <xf numFmtId="165" fontId="29" fillId="0" borderId="0" xfId="0" applyFont="true" applyBorder="false" applyAlignment="true" applyProtection="true">
      <alignment horizontal="general" vertical="center" textRotation="0" wrapText="false" indent="0" shrinkToFit="false"/>
      <protection locked="true" hidden="false"/>
    </xf>
    <xf numFmtId="165" fontId="28" fillId="0" borderId="0" xfId="0" applyFont="true" applyBorder="false" applyAlignment="true" applyProtection="true">
      <alignment horizontal="center" vertical="center" textRotation="0" wrapText="false" indent="0" shrinkToFit="false"/>
      <protection locked="true" hidden="false"/>
    </xf>
    <xf numFmtId="165" fontId="27" fillId="0" borderId="0" xfId="0" applyFont="true" applyBorder="false" applyAlignment="true" applyProtection="true">
      <alignment horizontal="center" vertical="center" textRotation="0" wrapText="false" indent="0" shrinkToFit="false"/>
      <protection locked="true" hidden="false"/>
    </xf>
    <xf numFmtId="165" fontId="27" fillId="4" borderId="6" xfId="0" applyFont="true" applyBorder="true" applyAlignment="true" applyProtection="true">
      <alignment horizontal="center" vertical="center" textRotation="0" wrapText="false" indent="0" shrinkToFit="false"/>
      <protection locked="false" hidden="false"/>
    </xf>
    <xf numFmtId="165" fontId="27" fillId="2" borderId="0" xfId="0" applyFont="true" applyBorder="true" applyAlignment="true" applyProtection="true">
      <alignment horizontal="general" vertical="center" textRotation="0" wrapText="false" indent="0" shrinkToFit="false"/>
      <protection locked="true" hidden="false"/>
    </xf>
    <xf numFmtId="165" fontId="28" fillId="2" borderId="0" xfId="0" applyFont="true" applyBorder="true" applyAlignment="true" applyProtection="true">
      <alignment horizontal="right" vertical="center" textRotation="0" wrapText="false" indent="0" shrinkToFit="false"/>
      <protection locked="true" hidden="false"/>
    </xf>
    <xf numFmtId="165" fontId="28" fillId="2" borderId="0" xfId="0" applyFont="true" applyBorder="true" applyAlignment="true" applyProtection="true">
      <alignment horizontal="general" vertical="center" textRotation="0" wrapText="false" indent="0" shrinkToFit="false"/>
      <protection locked="true" hidden="false"/>
    </xf>
    <xf numFmtId="165" fontId="28" fillId="2" borderId="0" xfId="0" applyFont="true" applyBorder="true" applyAlignment="true" applyProtection="true">
      <alignment horizontal="center" vertical="center" textRotation="0" wrapText="false" indent="0" shrinkToFit="false"/>
      <protection locked="true" hidden="false"/>
    </xf>
    <xf numFmtId="165" fontId="28" fillId="0" borderId="0" xfId="0" applyFont="true" applyBorder="true" applyAlignment="true" applyProtection="true">
      <alignment horizontal="general" vertical="center" textRotation="0" wrapText="false" indent="0" shrinkToFit="false"/>
      <protection locked="true" hidden="false"/>
    </xf>
    <xf numFmtId="165" fontId="27" fillId="2" borderId="0" xfId="0" applyFont="true" applyBorder="true" applyAlignment="true" applyProtection="true">
      <alignment horizontal="center" vertical="center" textRotation="0" wrapText="false" indent="0" shrinkToFit="false"/>
      <protection locked="true" hidden="false"/>
    </xf>
    <xf numFmtId="165" fontId="30" fillId="2" borderId="0" xfId="0" applyFont="true" applyBorder="true" applyAlignment="true" applyProtection="true">
      <alignment horizontal="center" vertical="center" textRotation="0" wrapText="false" indent="0" shrinkToFit="false"/>
      <protection locked="true" hidden="false"/>
    </xf>
    <xf numFmtId="165" fontId="27" fillId="0" borderId="0" xfId="0" applyFont="true" applyBorder="true" applyAlignment="true" applyProtection="true">
      <alignment horizontal="general" vertical="center" textRotation="0" wrapText="false" indent="0" shrinkToFit="false"/>
      <protection locked="true" hidden="false"/>
    </xf>
    <xf numFmtId="165" fontId="30" fillId="0" borderId="0" xfId="0" applyFont="true" applyBorder="false" applyAlignment="true" applyProtection="true">
      <alignment horizontal="general" vertical="center" textRotation="0" wrapText="false" indent="0" shrinkToFit="false"/>
      <protection locked="true" hidden="false"/>
    </xf>
    <xf numFmtId="165" fontId="27" fillId="5" borderId="6" xfId="0" applyFont="true" applyBorder="true" applyAlignment="true" applyProtection="true">
      <alignment horizontal="center" vertical="center" textRotation="0" wrapText="false" indent="0" shrinkToFit="false"/>
      <protection locked="false" hidden="false"/>
    </xf>
    <xf numFmtId="165" fontId="27" fillId="0" borderId="0" xfId="0" applyFont="true" applyBorder="false" applyAlignment="true" applyProtection="true">
      <alignment horizontal="right" vertical="center" textRotation="0" wrapText="false" indent="0" shrinkToFit="false"/>
      <protection locked="true" hidden="false"/>
    </xf>
    <xf numFmtId="169" fontId="27" fillId="2" borderId="0" xfId="0" applyFont="true" applyBorder="true" applyAlignment="true" applyProtection="true">
      <alignment horizontal="general" vertical="center" textRotation="0" wrapText="false" indent="0" shrinkToFit="false"/>
      <protection locked="true" hidden="false"/>
    </xf>
    <xf numFmtId="169" fontId="27" fillId="2" borderId="0" xfId="0" applyFont="true" applyBorder="true" applyAlignment="true" applyProtection="true">
      <alignment horizontal="center" vertical="center" textRotation="0" wrapText="false" indent="0" shrinkToFit="false"/>
      <protection locked="true" hidden="false"/>
    </xf>
    <xf numFmtId="170" fontId="27" fillId="2" borderId="0" xfId="0" applyFont="true" applyBorder="true" applyAlignment="true" applyProtection="true">
      <alignment horizontal="general" vertical="center" textRotation="0" wrapText="false" indent="0" shrinkToFit="false"/>
      <protection locked="true" hidden="false"/>
    </xf>
    <xf numFmtId="165" fontId="27" fillId="2" borderId="0" xfId="0" applyFont="true" applyBorder="true" applyAlignment="true" applyProtection="true">
      <alignment horizontal="left" vertical="center" textRotation="0" wrapText="false" indent="0" shrinkToFit="false"/>
      <protection locked="true" hidden="false"/>
    </xf>
    <xf numFmtId="165" fontId="27" fillId="0" borderId="0" xfId="0" applyFont="true" applyBorder="true" applyAlignment="true" applyProtection="true">
      <alignment horizontal="center" vertical="center" textRotation="0" wrapText="false" indent="0" shrinkToFit="false"/>
      <protection locked="true" hidden="false"/>
    </xf>
    <xf numFmtId="165" fontId="30" fillId="0" borderId="0" xfId="0" applyFont="true" applyBorder="false" applyAlignment="true" applyProtection="true">
      <alignment horizontal="left" vertical="center" textRotation="0" wrapText="false" indent="0" shrinkToFit="false"/>
      <protection locked="true" hidden="false"/>
    </xf>
    <xf numFmtId="168" fontId="27" fillId="2" borderId="6" xfId="0" applyFont="true" applyBorder="true" applyAlignment="true" applyProtection="true">
      <alignment horizontal="center" vertical="center" textRotation="0" wrapText="false" indent="0" shrinkToFit="false"/>
      <protection locked="true" hidden="false"/>
    </xf>
    <xf numFmtId="165" fontId="26" fillId="0" borderId="0" xfId="0" applyFont="true" applyBorder="false" applyAlignment="true" applyProtection="true">
      <alignment horizontal="left" vertical="center" textRotation="0" wrapText="false" indent="0" shrinkToFit="false"/>
      <protection locked="true" hidden="false"/>
    </xf>
    <xf numFmtId="165" fontId="26" fillId="0" borderId="0" xfId="0" applyFont="true" applyBorder="true" applyAlignment="true" applyProtection="true">
      <alignment horizontal="general" vertical="center" textRotation="0" wrapText="false" indent="0" shrinkToFit="false"/>
      <protection locked="true" hidden="false"/>
    </xf>
    <xf numFmtId="165" fontId="26" fillId="0" borderId="0" xfId="0" applyFont="true" applyBorder="false" applyAlignment="true" applyProtection="true">
      <alignment horizontal="right" vertical="center" textRotation="0" wrapText="false" indent="0" shrinkToFit="false"/>
      <protection locked="true" hidden="false"/>
    </xf>
    <xf numFmtId="165" fontId="27" fillId="0" borderId="59" xfId="0" applyFont="true" applyBorder="true" applyAlignment="true" applyProtection="true">
      <alignment horizontal="center" vertical="center" textRotation="0" wrapText="false" indent="0" shrinkToFit="false"/>
      <protection locked="true" hidden="false"/>
    </xf>
    <xf numFmtId="165" fontId="27" fillId="0" borderId="60" xfId="0" applyFont="true" applyBorder="true" applyAlignment="true" applyProtection="true">
      <alignment horizontal="center" vertical="center" textRotation="0" wrapText="true" indent="0" shrinkToFit="false"/>
      <protection locked="true" hidden="false"/>
    </xf>
    <xf numFmtId="165" fontId="27" fillId="0" borderId="61" xfId="0" applyFont="true" applyBorder="true" applyAlignment="true" applyProtection="true">
      <alignment horizontal="center" vertical="center" textRotation="0" wrapText="true" indent="0" shrinkToFit="false"/>
      <protection locked="true" hidden="false"/>
    </xf>
    <xf numFmtId="165" fontId="27" fillId="0" borderId="62" xfId="0" applyFont="true" applyBorder="true" applyAlignment="true" applyProtection="true">
      <alignment horizontal="center" vertical="center" textRotation="0" wrapText="true" indent="0" shrinkToFit="false"/>
      <protection locked="true" hidden="false"/>
    </xf>
    <xf numFmtId="165" fontId="27" fillId="0" borderId="63" xfId="0" applyFont="true" applyBorder="true" applyAlignment="true" applyProtection="true">
      <alignment horizontal="center" vertical="center" textRotation="0" wrapText="false" indent="0" shrinkToFit="false"/>
      <protection locked="true" hidden="false"/>
    </xf>
    <xf numFmtId="165" fontId="26" fillId="0" borderId="59" xfId="0" applyFont="true" applyBorder="true" applyAlignment="true" applyProtection="true">
      <alignment horizontal="center" vertical="center" textRotation="0" wrapText="true" indent="0" shrinkToFit="false"/>
      <protection locked="true" hidden="false"/>
    </xf>
    <xf numFmtId="165" fontId="27" fillId="0" borderId="64" xfId="0" applyFont="true" applyBorder="true" applyAlignment="true" applyProtection="true">
      <alignment horizontal="center" vertical="center" textRotation="0" wrapText="true" indent="0" shrinkToFit="false"/>
      <protection locked="true" hidden="false"/>
    </xf>
    <xf numFmtId="165" fontId="27" fillId="0" borderId="65" xfId="0" applyFont="true" applyBorder="true" applyAlignment="true" applyProtection="true">
      <alignment horizontal="center" vertical="center" textRotation="0" wrapText="false" indent="0" shrinkToFit="false"/>
      <protection locked="true" hidden="false"/>
    </xf>
    <xf numFmtId="168" fontId="30" fillId="0" borderId="55" xfId="0" applyFont="true" applyBorder="true" applyAlignment="true" applyProtection="true">
      <alignment horizontal="center" vertical="center" textRotation="0" wrapText="false" indent="0" shrinkToFit="false"/>
      <protection locked="true" hidden="false"/>
    </xf>
    <xf numFmtId="168" fontId="30" fillId="0" borderId="6" xfId="0" applyFont="true" applyBorder="true" applyAlignment="true" applyProtection="true">
      <alignment horizontal="center" vertical="center" textRotation="0" wrapText="false" indent="0" shrinkToFit="false"/>
      <protection locked="true" hidden="false"/>
    </xf>
    <xf numFmtId="168" fontId="30" fillId="0" borderId="26" xfId="0" applyFont="true" applyBorder="true" applyAlignment="true" applyProtection="true">
      <alignment horizontal="center" vertical="center" textRotation="0" wrapText="false" indent="0" shrinkToFit="false"/>
      <protection locked="true" hidden="false"/>
    </xf>
    <xf numFmtId="165" fontId="27" fillId="0" borderId="26" xfId="0" applyFont="true" applyBorder="true" applyAlignment="true" applyProtection="true">
      <alignment horizontal="center" vertical="center" textRotation="0" wrapText="false" indent="0" shrinkToFit="false"/>
      <protection locked="true" hidden="false"/>
    </xf>
    <xf numFmtId="165" fontId="30" fillId="0" borderId="57" xfId="0" applyFont="true" applyBorder="true" applyAlignment="true" applyProtection="true">
      <alignment horizontal="center" vertical="center" textRotation="0" wrapText="true" indent="0" shrinkToFit="false"/>
      <protection locked="true" hidden="false"/>
    </xf>
    <xf numFmtId="165" fontId="30" fillId="0" borderId="32" xfId="0" applyFont="true" applyBorder="true" applyAlignment="true" applyProtection="true">
      <alignment horizontal="center" vertical="center" textRotation="0" wrapText="true" indent="0" shrinkToFit="false"/>
      <protection locked="true" hidden="false"/>
    </xf>
    <xf numFmtId="165" fontId="30" fillId="0" borderId="58" xfId="0" applyFont="true" applyBorder="true" applyAlignment="true" applyProtection="true">
      <alignment horizontal="center" vertical="center" textRotation="0" wrapText="true" indent="0" shrinkToFit="false"/>
      <protection locked="true" hidden="false"/>
    </xf>
    <xf numFmtId="165" fontId="27" fillId="0" borderId="32" xfId="0" applyFont="true" applyBorder="true" applyAlignment="true" applyProtection="true">
      <alignment horizontal="center" vertical="center" textRotation="0" wrapText="true" indent="0" shrinkToFit="false"/>
      <protection locked="true" hidden="false"/>
    </xf>
    <xf numFmtId="165" fontId="27" fillId="0" borderId="66" xfId="0" applyFont="true" applyBorder="true" applyAlignment="true" applyProtection="true">
      <alignment horizontal="general" vertical="center" textRotation="0" wrapText="false" indent="0" shrinkToFit="false"/>
      <protection locked="true" hidden="false"/>
    </xf>
    <xf numFmtId="165" fontId="26" fillId="4" borderId="67" xfId="0" applyFont="true" applyBorder="true" applyAlignment="true" applyProtection="true">
      <alignment horizontal="center" vertical="center" textRotation="0" wrapText="true" indent="0" shrinkToFit="false"/>
      <protection locked="false" hidden="false"/>
    </xf>
    <xf numFmtId="165" fontId="27" fillId="4" borderId="33" xfId="0" applyFont="true" applyBorder="true" applyAlignment="true" applyProtection="true">
      <alignment horizontal="center" vertical="center" textRotation="0" wrapText="true" indent="0" shrinkToFit="false"/>
      <protection locked="false" hidden="false"/>
    </xf>
    <xf numFmtId="165" fontId="27" fillId="4" borderId="33" xfId="0" applyFont="true" applyBorder="true" applyAlignment="true" applyProtection="true">
      <alignment horizontal="center" vertical="center" textRotation="0" wrapText="false" indent="0" shrinkToFit="true"/>
      <protection locked="false" hidden="false"/>
    </xf>
    <xf numFmtId="165" fontId="27" fillId="5" borderId="42" xfId="0" applyFont="true" applyBorder="true" applyAlignment="true" applyProtection="true">
      <alignment horizontal="center" vertical="center" textRotation="0" wrapText="true" indent="0" shrinkToFit="false"/>
      <protection locked="false" hidden="false"/>
    </xf>
    <xf numFmtId="171" fontId="27" fillId="5" borderId="68" xfId="0" applyFont="true" applyBorder="true" applyAlignment="true" applyProtection="true">
      <alignment horizontal="center" vertical="center" textRotation="0" wrapText="false" indent="0" shrinkToFit="true"/>
      <protection locked="false" hidden="false"/>
    </xf>
    <xf numFmtId="171" fontId="27" fillId="5" borderId="69" xfId="0" applyFont="true" applyBorder="true" applyAlignment="true" applyProtection="true">
      <alignment horizontal="center" vertical="center" textRotation="0" wrapText="false" indent="0" shrinkToFit="true"/>
      <protection locked="false" hidden="false"/>
    </xf>
    <xf numFmtId="171" fontId="27" fillId="5" borderId="70" xfId="0" applyFont="true" applyBorder="true" applyAlignment="true" applyProtection="true">
      <alignment horizontal="center" vertical="center" textRotation="0" wrapText="false" indent="0" shrinkToFit="true"/>
      <protection locked="false" hidden="false"/>
    </xf>
    <xf numFmtId="171" fontId="28" fillId="2" borderId="66" xfId="0" applyFont="true" applyBorder="true" applyAlignment="true" applyProtection="true">
      <alignment horizontal="center" vertical="center" textRotation="0" wrapText="true" indent="0" shrinkToFit="false"/>
      <protection locked="true" hidden="false"/>
    </xf>
    <xf numFmtId="171" fontId="28" fillId="2" borderId="66" xfId="38" applyFont="true" applyBorder="true" applyAlignment="true" applyProtection="true">
      <alignment horizontal="center" vertical="center" textRotation="0" wrapText="true" indent="0" shrinkToFit="false"/>
      <protection locked="true" hidden="false"/>
    </xf>
    <xf numFmtId="165" fontId="27" fillId="5" borderId="66" xfId="0" applyFont="true" applyBorder="true" applyAlignment="true" applyProtection="true">
      <alignment horizontal="left" vertical="center" textRotation="0" wrapText="true" indent="0" shrinkToFit="false"/>
      <protection locked="false" hidden="false"/>
    </xf>
    <xf numFmtId="168" fontId="27" fillId="0" borderId="65" xfId="0" applyFont="true" applyBorder="true" applyAlignment="true" applyProtection="true">
      <alignment horizontal="general" vertical="center" textRotation="0" wrapText="false" indent="0" shrinkToFit="false"/>
      <protection locked="true" hidden="false"/>
    </xf>
    <xf numFmtId="165" fontId="26" fillId="4" borderId="55" xfId="0" applyFont="true" applyBorder="true" applyAlignment="true" applyProtection="true">
      <alignment horizontal="center" vertical="center" textRotation="0" wrapText="true" indent="0" shrinkToFit="false"/>
      <protection locked="false" hidden="false"/>
    </xf>
    <xf numFmtId="165" fontId="27" fillId="4" borderId="6" xfId="0" applyFont="true" applyBorder="true" applyAlignment="true" applyProtection="true">
      <alignment horizontal="center" vertical="center" textRotation="0" wrapText="true" indent="0" shrinkToFit="false"/>
      <protection locked="false" hidden="false"/>
    </xf>
    <xf numFmtId="165" fontId="27" fillId="4" borderId="6" xfId="0" applyFont="true" applyBorder="true" applyAlignment="true" applyProtection="true">
      <alignment horizontal="center" vertical="center" textRotation="0" wrapText="false" indent="0" shrinkToFit="true"/>
      <protection locked="false" hidden="false"/>
    </xf>
    <xf numFmtId="165" fontId="27" fillId="5" borderId="26" xfId="0" applyFont="true" applyBorder="true" applyAlignment="true" applyProtection="true">
      <alignment horizontal="center" vertical="center" textRotation="0" wrapText="true" indent="0" shrinkToFit="false"/>
      <protection locked="false" hidden="false"/>
    </xf>
    <xf numFmtId="171" fontId="27" fillId="5" borderId="71" xfId="0" applyFont="true" applyBorder="true" applyAlignment="true" applyProtection="true">
      <alignment horizontal="center" vertical="center" textRotation="0" wrapText="false" indent="0" shrinkToFit="true"/>
      <protection locked="false" hidden="false"/>
    </xf>
    <xf numFmtId="171" fontId="27" fillId="5" borderId="72" xfId="0" applyFont="true" applyBorder="true" applyAlignment="true" applyProtection="true">
      <alignment horizontal="center" vertical="center" textRotation="0" wrapText="false" indent="0" shrinkToFit="true"/>
      <protection locked="false" hidden="false"/>
    </xf>
    <xf numFmtId="171" fontId="27" fillId="5" borderId="51" xfId="0" applyFont="true" applyBorder="true" applyAlignment="true" applyProtection="true">
      <alignment horizontal="center" vertical="center" textRotation="0" wrapText="false" indent="0" shrinkToFit="true"/>
      <protection locked="false" hidden="false"/>
    </xf>
    <xf numFmtId="171" fontId="28" fillId="2" borderId="65" xfId="0" applyFont="true" applyBorder="true" applyAlignment="true" applyProtection="true">
      <alignment horizontal="center" vertical="center" textRotation="0" wrapText="true" indent="0" shrinkToFit="false"/>
      <protection locked="true" hidden="false"/>
    </xf>
    <xf numFmtId="171" fontId="28" fillId="2" borderId="65" xfId="38" applyFont="true" applyBorder="true" applyAlignment="true" applyProtection="true">
      <alignment horizontal="center" vertical="center" textRotation="0" wrapText="true" indent="0" shrinkToFit="false"/>
      <protection locked="true" hidden="false"/>
    </xf>
    <xf numFmtId="165" fontId="27" fillId="5" borderId="65" xfId="0" applyFont="true" applyBorder="true" applyAlignment="true" applyProtection="true">
      <alignment horizontal="left" vertical="center" textRotation="0" wrapText="true" indent="0" shrinkToFit="false"/>
      <protection locked="false" hidden="false"/>
    </xf>
    <xf numFmtId="168" fontId="27" fillId="0" borderId="73" xfId="0" applyFont="true" applyBorder="true" applyAlignment="true" applyProtection="true">
      <alignment horizontal="general" vertical="center" textRotation="0" wrapText="false" indent="0" shrinkToFit="false"/>
      <protection locked="true" hidden="false"/>
    </xf>
    <xf numFmtId="165" fontId="26" fillId="4" borderId="57" xfId="0" applyFont="true" applyBorder="true" applyAlignment="true" applyProtection="true">
      <alignment horizontal="center" vertical="center" textRotation="0" wrapText="true" indent="0" shrinkToFit="false"/>
      <protection locked="false" hidden="false"/>
    </xf>
    <xf numFmtId="165" fontId="27" fillId="4" borderId="32" xfId="0" applyFont="true" applyBorder="true" applyAlignment="true" applyProtection="true">
      <alignment horizontal="center" vertical="center" textRotation="0" wrapText="true" indent="0" shrinkToFit="false"/>
      <protection locked="false" hidden="false"/>
    </xf>
    <xf numFmtId="165" fontId="27" fillId="4" borderId="32" xfId="0" applyFont="true" applyBorder="true" applyAlignment="true" applyProtection="true">
      <alignment horizontal="center" vertical="center" textRotation="0" wrapText="false" indent="0" shrinkToFit="true"/>
      <protection locked="false" hidden="false"/>
    </xf>
    <xf numFmtId="165" fontId="27" fillId="5" borderId="58" xfId="0" applyFont="true" applyBorder="true" applyAlignment="true" applyProtection="true">
      <alignment horizontal="center" vertical="center" textRotation="0" wrapText="true" indent="0" shrinkToFit="false"/>
      <protection locked="false" hidden="false"/>
    </xf>
    <xf numFmtId="171" fontId="27" fillId="5" borderId="57" xfId="0" applyFont="true" applyBorder="true" applyAlignment="true" applyProtection="true">
      <alignment horizontal="center" vertical="center" textRotation="0" wrapText="false" indent="0" shrinkToFit="true"/>
      <protection locked="false" hidden="false"/>
    </xf>
    <xf numFmtId="171" fontId="27" fillId="5" borderId="32" xfId="0" applyFont="true" applyBorder="true" applyAlignment="true" applyProtection="true">
      <alignment horizontal="center" vertical="center" textRotation="0" wrapText="false" indent="0" shrinkToFit="true"/>
      <protection locked="false" hidden="false"/>
    </xf>
    <xf numFmtId="171" fontId="27" fillId="5" borderId="58" xfId="0" applyFont="true" applyBorder="true" applyAlignment="true" applyProtection="true">
      <alignment horizontal="center" vertical="center" textRotation="0" wrapText="false" indent="0" shrinkToFit="true"/>
      <protection locked="false" hidden="false"/>
    </xf>
    <xf numFmtId="171" fontId="28" fillId="2" borderId="73" xfId="0" applyFont="true" applyBorder="true" applyAlignment="true" applyProtection="true">
      <alignment horizontal="center" vertical="center" textRotation="0" wrapText="true" indent="0" shrinkToFit="false"/>
      <protection locked="true" hidden="false"/>
    </xf>
    <xf numFmtId="171" fontId="28" fillId="2" borderId="73" xfId="38" applyFont="true" applyBorder="true" applyAlignment="true" applyProtection="true">
      <alignment horizontal="center" vertical="center" textRotation="0" wrapText="true" indent="0" shrinkToFit="false"/>
      <protection locked="true" hidden="false"/>
    </xf>
    <xf numFmtId="165" fontId="27" fillId="5" borderId="73" xfId="0" applyFont="true" applyBorder="true" applyAlignment="true" applyProtection="true">
      <alignment horizontal="left" vertical="center" textRotation="0" wrapText="true" indent="0" shrinkToFit="false"/>
      <protection locked="false" hidden="false"/>
    </xf>
    <xf numFmtId="165" fontId="33" fillId="0" borderId="0" xfId="0" applyFont="true" applyBorder="false" applyAlignment="true" applyProtection="true">
      <alignment horizontal="general" vertical="center" textRotation="0" wrapText="false" indent="0" shrinkToFit="false"/>
      <protection locked="true" hidden="false"/>
    </xf>
    <xf numFmtId="165" fontId="26" fillId="0" borderId="0" xfId="0" applyFont="true" applyBorder="true" applyAlignment="true" applyProtection="true">
      <alignment horizontal="general" vertical="center" textRotation="0" wrapText="false" indent="0" shrinkToFit="true"/>
      <protection locked="true" hidden="false"/>
    </xf>
    <xf numFmtId="165" fontId="31" fillId="0" borderId="0" xfId="0" applyFont="true" applyBorder="true" applyAlignment="true" applyProtection="true">
      <alignment horizontal="general" vertical="center" textRotation="0" wrapText="false" indent="0" shrinkToFit="true"/>
      <protection locked="true" hidden="false"/>
    </xf>
    <xf numFmtId="165" fontId="26" fillId="0" borderId="0" xfId="0" applyFont="true" applyBorder="true" applyAlignment="true" applyProtection="true">
      <alignment horizontal="left" vertical="center" textRotation="0" wrapText="false" indent="0" shrinkToFit="false"/>
      <protection locked="true" hidden="false"/>
    </xf>
    <xf numFmtId="165" fontId="30" fillId="0" borderId="0" xfId="0" applyFont="true" applyBorder="true" applyAlignment="true" applyProtection="true">
      <alignment horizontal="general" vertical="center" textRotation="0" wrapText="false" indent="0" shrinkToFit="false"/>
      <protection locked="true" hidden="false"/>
    </xf>
    <xf numFmtId="165" fontId="30" fillId="0" borderId="0" xfId="0" applyFont="true" applyBorder="true" applyAlignment="true" applyProtection="true">
      <alignment horizontal="left" vertical="center" textRotation="0" wrapText="false" indent="0" shrinkToFit="false"/>
      <protection locked="true" hidden="false"/>
    </xf>
    <xf numFmtId="165" fontId="30" fillId="2" borderId="0" xfId="0" applyFont="true" applyBorder="true" applyAlignment="true" applyProtection="true">
      <alignment horizontal="general" vertical="center" textRotation="0" wrapText="false" indent="0" shrinkToFit="false"/>
      <protection locked="true" hidden="false"/>
    </xf>
    <xf numFmtId="165" fontId="30" fillId="0" borderId="56" xfId="0" applyFont="true" applyBorder="true" applyAlignment="true" applyProtection="true">
      <alignment horizontal="center" vertical="center" textRotation="0" wrapText="false" indent="0" shrinkToFit="false"/>
      <protection locked="true" hidden="false"/>
    </xf>
    <xf numFmtId="165" fontId="30" fillId="0" borderId="0" xfId="0" applyFont="true" applyBorder="true" applyAlignment="true" applyProtection="true">
      <alignment horizontal="center" vertical="center" textRotation="0" wrapText="false" indent="0" shrinkToFit="false"/>
      <protection locked="true" hidden="false"/>
    </xf>
    <xf numFmtId="165" fontId="26" fillId="0" borderId="0" xfId="0" applyFont="true" applyBorder="true" applyAlignment="true" applyProtection="true">
      <alignment horizontal="center" vertical="center" textRotation="0" wrapText="true" indent="0" shrinkToFit="false"/>
      <protection locked="true" hidden="false"/>
    </xf>
    <xf numFmtId="165" fontId="30" fillId="0" borderId="6" xfId="0" applyFont="true" applyBorder="true" applyAlignment="true" applyProtection="true">
      <alignment horizontal="center" vertical="center" textRotation="0" wrapText="false" indent="0" shrinkToFit="false"/>
      <protection locked="true" hidden="false"/>
    </xf>
    <xf numFmtId="173" fontId="30" fillId="2" borderId="0" xfId="0" applyFont="true" applyBorder="true" applyAlignment="true" applyProtection="true">
      <alignment horizontal="center" vertical="center" textRotation="0" wrapText="false" indent="0" shrinkToFit="false"/>
      <protection locked="true" hidden="false"/>
    </xf>
    <xf numFmtId="174" fontId="30" fillId="0" borderId="6" xfId="0" applyFont="true" applyBorder="true" applyAlignment="true" applyProtection="true">
      <alignment horizontal="right" vertical="center" textRotation="0" wrapText="false" indent="0" shrinkToFit="false"/>
      <protection locked="true" hidden="false"/>
    </xf>
    <xf numFmtId="174" fontId="30" fillId="0" borderId="6" xfId="38" applyFont="true" applyBorder="true" applyAlignment="true" applyProtection="true">
      <alignment horizontal="right" vertical="center" textRotation="0" wrapText="false" indent="0" shrinkToFit="false"/>
      <protection locked="true" hidden="false"/>
    </xf>
    <xf numFmtId="174" fontId="30" fillId="0" borderId="0" xfId="0" applyFont="true" applyBorder="true" applyAlignment="true" applyProtection="true">
      <alignment horizontal="general" vertical="center" textRotation="0" wrapText="false" indent="0" shrinkToFit="false"/>
      <protection locked="true" hidden="false"/>
    </xf>
    <xf numFmtId="174" fontId="30" fillId="5" borderId="6" xfId="0" applyFont="true" applyBorder="true" applyAlignment="true" applyProtection="true">
      <alignment horizontal="right" vertical="center" textRotation="0" wrapText="false" indent="0" shrinkToFit="false"/>
      <protection locked="false" hidden="false"/>
    </xf>
    <xf numFmtId="174" fontId="30" fillId="0" borderId="0" xfId="0" applyFont="true" applyBorder="false" applyAlignment="true" applyProtection="true">
      <alignment horizontal="general" vertical="center" textRotation="0" wrapText="false" indent="0" shrinkToFit="false"/>
      <protection locked="true" hidden="false"/>
    </xf>
    <xf numFmtId="174" fontId="30" fillId="5" borderId="6" xfId="38" applyFont="true" applyBorder="true" applyAlignment="true" applyProtection="true">
      <alignment horizontal="right" vertical="center" textRotation="0" wrapText="false" indent="0" shrinkToFit="false"/>
      <protection locked="false" hidden="false"/>
    </xf>
    <xf numFmtId="175" fontId="30" fillId="2" borderId="0" xfId="38" applyFont="true" applyBorder="true" applyAlignment="true" applyProtection="true">
      <alignment horizontal="right" vertical="center" textRotation="0" wrapText="false" indent="0" shrinkToFit="false"/>
      <protection locked="true" hidden="false"/>
    </xf>
    <xf numFmtId="165" fontId="30" fillId="2" borderId="0" xfId="0" applyFont="true" applyBorder="true" applyAlignment="true" applyProtection="true">
      <alignment horizontal="right" vertical="center" textRotation="0" wrapText="false" indent="0" shrinkToFit="false"/>
      <protection locked="true" hidden="false"/>
    </xf>
    <xf numFmtId="175" fontId="30" fillId="2" borderId="0" xfId="38" applyFont="true" applyBorder="true" applyAlignment="true" applyProtection="true">
      <alignment horizontal="general" vertical="center" textRotation="0" wrapText="false" indent="0" shrinkToFit="false"/>
      <protection locked="true" hidden="false"/>
    </xf>
    <xf numFmtId="170" fontId="30" fillId="2" borderId="0" xfId="0" applyFont="true" applyBorder="true" applyAlignment="true" applyProtection="true">
      <alignment horizontal="general" vertical="center" textRotation="0" wrapText="false" indent="0" shrinkToFit="false"/>
      <protection locked="true" hidden="false"/>
    </xf>
    <xf numFmtId="165" fontId="30" fillId="0" borderId="0" xfId="0" applyFont="true" applyBorder="true" applyAlignment="true" applyProtection="true">
      <alignment horizontal="right" vertical="center" textRotation="0" wrapText="false" indent="0" shrinkToFit="false"/>
      <protection locked="true" hidden="false"/>
    </xf>
    <xf numFmtId="165" fontId="30" fillId="5" borderId="6" xfId="0" applyFont="true" applyBorder="true" applyAlignment="true" applyProtection="true">
      <alignment horizontal="center" vertical="center" textRotation="0" wrapText="false" indent="0" shrinkToFit="false"/>
      <protection locked="false" hidden="false"/>
    </xf>
    <xf numFmtId="165" fontId="34" fillId="0" borderId="0" xfId="0" applyFont="true" applyBorder="true" applyAlignment="true" applyProtection="true">
      <alignment horizontal="general" vertical="center" textRotation="0" wrapText="false" indent="0" shrinkToFit="false"/>
      <protection locked="true" hidden="false"/>
    </xf>
    <xf numFmtId="165" fontId="30" fillId="2" borderId="0" xfId="0" applyFont="true" applyBorder="true" applyAlignment="true" applyProtection="true">
      <alignment horizontal="left" vertical="center" textRotation="0" wrapText="false" indent="0" shrinkToFit="false"/>
      <protection locked="true" hidden="false"/>
    </xf>
    <xf numFmtId="174" fontId="30" fillId="0" borderId="6" xfId="0" applyFont="true" applyBorder="true" applyAlignment="true" applyProtection="true">
      <alignment horizontal="center" vertical="center" textRotation="0" wrapText="false" indent="0" shrinkToFit="false"/>
      <protection locked="true" hidden="false"/>
    </xf>
    <xf numFmtId="170" fontId="30" fillId="0" borderId="6" xfId="0" applyFont="true" applyBorder="true" applyAlignment="true" applyProtection="true">
      <alignment horizontal="center" vertical="center" textRotation="0" wrapText="false" indent="0" shrinkToFit="false"/>
      <protection locked="true" hidden="false"/>
    </xf>
    <xf numFmtId="175" fontId="30" fillId="2" borderId="0" xfId="0" applyFont="true" applyBorder="true" applyAlignment="true" applyProtection="true">
      <alignment horizontal="center" vertical="center" textRotation="0" wrapText="false" indent="0" shrinkToFit="false"/>
      <protection locked="true" hidden="false"/>
    </xf>
    <xf numFmtId="165" fontId="30" fillId="0" borderId="0" xfId="0" applyFont="true" applyBorder="true" applyAlignment="true" applyProtection="true">
      <alignment horizontal="general" vertical="center" textRotation="0" wrapText="true" indent="0" shrinkToFit="false"/>
      <protection locked="true" hidden="false"/>
    </xf>
    <xf numFmtId="165" fontId="30" fillId="0" borderId="0" xfId="0" applyFont="true" applyBorder="true" applyAlignment="true" applyProtection="true">
      <alignment horizontal="justify" vertical="center" textRotation="0" wrapText="true" indent="0" shrinkToFit="false"/>
      <protection locked="true" hidden="false"/>
    </xf>
    <xf numFmtId="176" fontId="30" fillId="2" borderId="6" xfId="0" applyFont="true" applyBorder="true" applyAlignment="true" applyProtection="true">
      <alignment horizontal="center" vertical="center" textRotation="0" wrapText="false" indent="0" shrinkToFit="false"/>
      <protection locked="true" hidden="false"/>
    </xf>
    <xf numFmtId="165" fontId="26" fillId="0" borderId="0" xfId="0" applyFont="true" applyBorder="true" applyAlignment="true" applyProtection="true">
      <alignment horizontal="general" vertical="center" textRotation="0" wrapText="true" indent="0" shrinkToFit="false"/>
      <protection locked="true" hidden="false"/>
    </xf>
    <xf numFmtId="165" fontId="26" fillId="0" borderId="0" xfId="0" applyFont="true" applyBorder="true" applyAlignment="true" applyProtection="true">
      <alignment horizontal="justify" vertical="center" textRotation="0" wrapText="true" indent="0" shrinkToFit="false"/>
      <protection locked="true" hidden="false"/>
    </xf>
    <xf numFmtId="165" fontId="0" fillId="0" borderId="0" xfId="0" applyFont="false" applyBorder="false" applyAlignment="true" applyProtection="true">
      <alignment horizontal="general" vertical="center" textRotation="0" wrapText="false" indent="0" shrinkToFit="false"/>
      <protection locked="true" hidden="false"/>
    </xf>
    <xf numFmtId="165" fontId="0" fillId="0" borderId="0" xfId="0" applyFont="true" applyBorder="false" applyAlignment="true" applyProtection="true">
      <alignment horizontal="general" vertical="center" textRotation="0" wrapText="false" indent="0" shrinkToFit="false"/>
      <protection locked="true" hidden="false"/>
    </xf>
    <xf numFmtId="165" fontId="0" fillId="0" borderId="6" xfId="0" applyFont="true" applyBorder="true" applyAlignment="true" applyProtection="true">
      <alignment horizontal="center" vertical="center" textRotation="0" wrapText="false" indent="0" shrinkToFit="false"/>
      <protection locked="true" hidden="false"/>
    </xf>
    <xf numFmtId="165" fontId="0" fillId="0" borderId="6" xfId="0" applyFont="false" applyBorder="true" applyAlignment="true" applyProtection="true">
      <alignment horizontal="center" vertical="center" textRotation="0" wrapText="false" indent="0" shrinkToFit="false"/>
      <protection locked="true" hidden="false"/>
    </xf>
    <xf numFmtId="165" fontId="0" fillId="0" borderId="63" xfId="0" applyFont="false" applyBorder="true" applyAlignment="true" applyProtection="true">
      <alignment horizontal="general" vertical="center" textRotation="0" wrapText="false" indent="0" shrinkToFit="false"/>
      <protection locked="true" hidden="false"/>
    </xf>
    <xf numFmtId="165" fontId="0" fillId="0" borderId="45" xfId="0" applyFont="false" applyBorder="true" applyAlignment="true" applyProtection="true">
      <alignment horizontal="general" vertical="center" textRotation="0" wrapText="false" indent="0" shrinkToFit="false"/>
      <protection locked="true" hidden="false"/>
    </xf>
    <xf numFmtId="165" fontId="0" fillId="0" borderId="74" xfId="0" applyFont="false" applyBorder="true" applyAlignment="true" applyProtection="true">
      <alignment horizontal="general" vertical="center" textRotation="0" wrapText="false" indent="0" shrinkToFit="false"/>
      <protection locked="true" hidden="false"/>
    </xf>
    <xf numFmtId="165" fontId="0" fillId="0" borderId="53" xfId="0" applyFont="false" applyBorder="true" applyAlignment="true" applyProtection="true">
      <alignment horizontal="general" vertical="center" textRotation="0" wrapText="false" indent="0" shrinkToFit="false"/>
      <protection locked="true" hidden="false"/>
    </xf>
    <xf numFmtId="165" fontId="0" fillId="0" borderId="11" xfId="0" applyFont="true" applyBorder="true" applyAlignment="true" applyProtection="true">
      <alignment horizontal="general" vertical="center" textRotation="0" wrapText="false" indent="0" shrinkToFit="false"/>
      <protection locked="true" hidden="false"/>
    </xf>
    <xf numFmtId="165" fontId="0" fillId="0" borderId="7" xfId="0" applyFont="false" applyBorder="true" applyAlignment="true" applyProtection="true">
      <alignment horizontal="general" vertical="center" textRotation="0" wrapText="false" indent="0" shrinkToFit="false"/>
      <protection locked="true" hidden="false"/>
    </xf>
    <xf numFmtId="165" fontId="0" fillId="0" borderId="21" xfId="0" applyFont="false" applyBorder="true" applyAlignment="true" applyProtection="true">
      <alignment horizontal="general" vertical="center" textRotation="0" wrapText="false" indent="0" shrinkToFit="false"/>
      <protection locked="true" hidden="false"/>
    </xf>
    <xf numFmtId="165" fontId="0" fillId="0" borderId="11" xfId="0" applyFont="false" applyBorder="true" applyAlignment="true" applyProtection="true">
      <alignment horizontal="center" vertical="center" textRotation="0" wrapText="false" indent="0" shrinkToFit="false"/>
      <protection locked="true" hidden="false"/>
    </xf>
    <xf numFmtId="165" fontId="0" fillId="0" borderId="23" xfId="0" applyFont="false" applyBorder="true" applyAlignment="true" applyProtection="true">
      <alignment horizontal="general" vertical="center" textRotation="0" wrapText="false" indent="0" shrinkToFit="false"/>
      <protection locked="true" hidden="false"/>
    </xf>
    <xf numFmtId="165" fontId="0" fillId="0" borderId="2" xfId="0" applyFont="false" applyBorder="true" applyAlignment="true" applyProtection="true">
      <alignment horizontal="general" vertical="center" textRotation="0" wrapText="false" indent="0" shrinkToFit="false"/>
      <protection locked="true" hidden="false"/>
    </xf>
    <xf numFmtId="165" fontId="0" fillId="0" borderId="4" xfId="0" applyFont="true" applyBorder="true" applyAlignment="true" applyProtection="true">
      <alignment horizontal="general" vertical="center" textRotation="0" wrapText="false" indent="0" shrinkToFit="false"/>
      <protection locked="true" hidden="false"/>
    </xf>
    <xf numFmtId="165" fontId="0" fillId="0" borderId="2" xfId="0" applyFont="true" applyBorder="true" applyAlignment="true" applyProtection="true">
      <alignment horizontal="general" vertical="center" textRotation="0" wrapText="false" indent="0" shrinkToFit="false"/>
      <protection locked="true" hidden="false"/>
    </xf>
    <xf numFmtId="165" fontId="0" fillId="0" borderId="8" xfId="0" applyFont="false" applyBorder="true" applyAlignment="true" applyProtection="true">
      <alignment horizontal="general" vertical="center" textRotation="0" wrapText="false" indent="0" shrinkToFit="false"/>
      <protection locked="true" hidden="false"/>
    </xf>
    <xf numFmtId="165" fontId="0" fillId="0" borderId="5" xfId="0" applyFont="false" applyBorder="true" applyAlignment="true" applyProtection="true">
      <alignment horizontal="general" vertical="center" textRotation="0" wrapText="false" indent="0" shrinkToFit="false"/>
      <protection locked="true" hidden="false"/>
    </xf>
    <xf numFmtId="165" fontId="0" fillId="0" borderId="10" xfId="0" applyFont="false" applyBorder="true" applyAlignment="true" applyProtection="true">
      <alignment horizontal="general" vertical="center" textRotation="0" wrapText="false" indent="0" shrinkToFit="false"/>
      <protection locked="true" hidden="false"/>
    </xf>
    <xf numFmtId="165" fontId="0" fillId="0" borderId="3" xfId="0" applyFont="false" applyBorder="true" applyAlignment="true" applyProtection="true">
      <alignment horizontal="general" vertical="center" textRotation="0" wrapText="false" indent="0" shrinkToFit="false"/>
      <protection locked="true" hidden="false"/>
    </xf>
    <xf numFmtId="165" fontId="0" fillId="0" borderId="56" xfId="0" applyFont="false" applyBorder="true" applyAlignment="true" applyProtection="true">
      <alignment horizontal="general" vertical="center" textRotation="0" wrapText="false" indent="0" shrinkToFit="false"/>
      <protection locked="true" hidden="false"/>
    </xf>
    <xf numFmtId="165" fontId="0" fillId="0" borderId="3" xfId="0" applyFont="false" applyBorder="true" applyAlignment="true" applyProtection="true">
      <alignment horizontal="center" vertical="center" textRotation="0" wrapText="false" indent="0" shrinkToFit="false"/>
      <protection locked="true" hidden="false"/>
    </xf>
    <xf numFmtId="165" fontId="0" fillId="0" borderId="9" xfId="0" applyFont="false" applyBorder="true" applyAlignment="true" applyProtection="true">
      <alignment horizontal="general" vertical="center" textRotation="0" wrapText="false" indent="0" shrinkToFit="false"/>
      <protection locked="true" hidden="false"/>
    </xf>
    <xf numFmtId="165" fontId="0" fillId="0" borderId="2" xfId="0" applyFont="true" applyBorder="true" applyAlignment="true" applyProtection="true">
      <alignment horizontal="center" vertical="center" textRotation="0" wrapText="false" indent="0" shrinkToFit="false"/>
      <protection locked="true" hidden="false"/>
    </xf>
    <xf numFmtId="165" fontId="0" fillId="0" borderId="75" xfId="0" applyFont="false" applyBorder="true" applyAlignment="true" applyProtection="true">
      <alignment horizontal="general" vertical="center" textRotation="0" wrapText="false" indent="0" shrinkToFit="false"/>
      <protection locked="true" hidden="false"/>
    </xf>
    <xf numFmtId="165" fontId="0" fillId="0" borderId="76" xfId="0" applyFont="false" applyBorder="true" applyAlignment="true" applyProtection="true">
      <alignment horizontal="general" vertical="center" textRotation="0" wrapText="false" indent="0" shrinkToFit="false"/>
      <protection locked="true" hidden="false"/>
    </xf>
    <xf numFmtId="165" fontId="0" fillId="0" borderId="77" xfId="0" applyFont="false" applyBorder="true" applyAlignment="true" applyProtection="true">
      <alignment horizontal="general" vertical="center" textRotation="0" wrapText="false" indent="0" shrinkToFit="false"/>
      <protection locked="true" hidden="false"/>
    </xf>
    <xf numFmtId="165" fontId="0" fillId="0" borderId="0" xfId="0" applyFont="true" applyBorder="false" applyAlignment="true" applyProtection="true">
      <alignment horizontal="right" vertical="center" textRotation="0" wrapText="false" indent="0" shrinkToFit="false"/>
      <protection locked="true" hidden="false"/>
    </xf>
    <xf numFmtId="165" fontId="19" fillId="2" borderId="0" xfId="33" applyFont="true" applyBorder="false" applyAlignment="true" applyProtection="true">
      <alignment horizontal="left" vertical="top" textRotation="0" wrapText="false" indent="0" shrinkToFit="false"/>
      <protection locked="true" hidden="false"/>
    </xf>
    <xf numFmtId="165" fontId="25" fillId="2" borderId="0" xfId="33" applyFont="true" applyBorder="false" applyAlignment="true" applyProtection="true">
      <alignment horizontal="left" vertical="top" textRotation="0" wrapText="false" indent="0" shrinkToFit="false"/>
      <protection locked="true" hidden="false"/>
    </xf>
    <xf numFmtId="165" fontId="35" fillId="2" borderId="0" xfId="33" applyFont="true" applyBorder="true" applyAlignment="true" applyProtection="true">
      <alignment horizontal="center" vertical="center" textRotation="0" wrapText="false" indent="0" shrinkToFit="false"/>
      <protection locked="true" hidden="false"/>
    </xf>
    <xf numFmtId="165" fontId="18" fillId="2" borderId="0" xfId="33" applyFont="true" applyBorder="false" applyAlignment="true" applyProtection="true">
      <alignment horizontal="left" vertical="top" textRotation="0" wrapText="false" indent="0" shrinkToFit="false"/>
      <protection locked="true" hidden="false"/>
    </xf>
    <xf numFmtId="165" fontId="0" fillId="2" borderId="67" xfId="33" applyFont="true" applyBorder="true" applyAlignment="true" applyProtection="true">
      <alignment horizontal="left" vertical="center" textRotation="0" wrapText="true" indent="0" shrinkToFit="false"/>
      <protection locked="true" hidden="false"/>
    </xf>
    <xf numFmtId="165" fontId="18" fillId="2" borderId="42" xfId="33" applyFont="true" applyBorder="true" applyAlignment="true" applyProtection="true">
      <alignment horizontal="left" vertical="center" textRotation="0" wrapText="true" indent="0" shrinkToFit="false"/>
      <protection locked="true" hidden="false"/>
    </xf>
    <xf numFmtId="165" fontId="0" fillId="2" borderId="57" xfId="33" applyFont="true" applyBorder="true" applyAlignment="true" applyProtection="true">
      <alignment horizontal="left" vertical="center" textRotation="0" wrapText="true" indent="0" shrinkToFit="false"/>
      <protection locked="true" hidden="false"/>
    </xf>
    <xf numFmtId="165" fontId="18" fillId="2" borderId="58" xfId="33" applyFont="true" applyBorder="true" applyAlignment="true" applyProtection="true">
      <alignment horizontal="left" vertical="center" textRotation="0" wrapText="true" indent="0" shrinkToFit="false"/>
      <protection locked="true" hidden="false"/>
    </xf>
    <xf numFmtId="165" fontId="0" fillId="2" borderId="0" xfId="33" applyFont="true" applyBorder="false" applyAlignment="true" applyProtection="true">
      <alignment horizontal="left" vertical="center" textRotation="0" wrapText="true" indent="0" shrinkToFit="false"/>
      <protection locked="true" hidden="false"/>
    </xf>
    <xf numFmtId="165" fontId="18" fillId="2" borderId="0" xfId="33" applyFont="true" applyBorder="false" applyAlignment="true" applyProtection="true">
      <alignment horizontal="left" vertical="center" textRotation="0" wrapText="true" indent="0" shrinkToFit="false"/>
      <protection locked="true" hidden="false"/>
    </xf>
    <xf numFmtId="165" fontId="0" fillId="2" borderId="66" xfId="33" applyFont="true" applyBorder="true" applyAlignment="true" applyProtection="true">
      <alignment horizontal="center" vertical="center" textRotation="0" wrapText="true" indent="0" shrinkToFit="false"/>
      <protection locked="true" hidden="false"/>
    </xf>
    <xf numFmtId="165" fontId="0" fillId="2" borderId="78" xfId="33" applyFont="true" applyBorder="true" applyAlignment="true" applyProtection="true">
      <alignment horizontal="left" vertical="center" textRotation="0" wrapText="true" indent="0" shrinkToFit="false"/>
      <protection locked="true" hidden="false"/>
    </xf>
    <xf numFmtId="165" fontId="0" fillId="2" borderId="79" xfId="33" applyFont="true" applyBorder="true" applyAlignment="true" applyProtection="true">
      <alignment horizontal="left" vertical="top" textRotation="0" wrapText="true" indent="0" shrinkToFit="false"/>
      <protection locked="true" hidden="false"/>
    </xf>
    <xf numFmtId="165" fontId="0" fillId="2" borderId="79" xfId="33" applyFont="true" applyBorder="true" applyAlignment="true" applyProtection="true">
      <alignment horizontal="left" vertical="center" textRotation="0" wrapText="true" indent="0" shrinkToFit="false"/>
      <protection locked="true" hidden="false"/>
    </xf>
    <xf numFmtId="165" fontId="0" fillId="2" borderId="80" xfId="33" applyFont="true" applyBorder="true" applyAlignment="true" applyProtection="true">
      <alignment horizontal="left" vertical="top" textRotation="0" wrapText="true" indent="0" shrinkToFit="false"/>
      <protection locked="true" hidden="false"/>
    </xf>
    <xf numFmtId="165" fontId="0" fillId="2" borderId="0" xfId="33" applyFont="true" applyBorder="false" applyAlignment="true" applyProtection="true">
      <alignment horizontal="left" vertical="top" textRotation="0" wrapText="true" indent="0" shrinkToFit="false"/>
      <protection locked="true" hidden="false"/>
    </xf>
    <xf numFmtId="165" fontId="24" fillId="2" borderId="0" xfId="33" applyFont="true" applyBorder="false" applyAlignment="true" applyProtection="true">
      <alignment horizontal="left" vertical="top" textRotation="0" wrapText="false" indent="0" shrinkToFit="false"/>
      <protection locked="true" hidden="false"/>
    </xf>
    <xf numFmtId="165" fontId="24" fillId="2" borderId="0" xfId="33" applyFont="true" applyBorder="true" applyAlignment="true" applyProtection="true">
      <alignment horizontal="left" vertical="top" textRotation="0" wrapText="false" indent="0" shrinkToFit="false"/>
      <protection locked="true" hidden="false"/>
    </xf>
    <xf numFmtId="165" fontId="36" fillId="2" borderId="0" xfId="33" applyFont="true" applyBorder="false" applyAlignment="true" applyProtection="true">
      <alignment horizontal="center" vertical="center" textRotation="0" wrapText="false" indent="0" shrinkToFit="false"/>
      <protection locked="true" hidden="false"/>
    </xf>
    <xf numFmtId="165" fontId="25" fillId="2" borderId="0" xfId="33" applyFont="true" applyBorder="false" applyAlignment="true" applyProtection="true">
      <alignment horizontal="general" vertical="center" textRotation="0" wrapText="false" indent="0" shrinkToFit="false"/>
      <protection locked="true" hidden="false"/>
    </xf>
    <xf numFmtId="165" fontId="25" fillId="2" borderId="0" xfId="33" applyFont="true" applyBorder="false" applyAlignment="true" applyProtection="true">
      <alignment horizontal="right" vertical="center" textRotation="0" wrapText="false" indent="0" shrinkToFit="false"/>
      <protection locked="true" hidden="false"/>
    </xf>
    <xf numFmtId="165" fontId="25" fillId="2" borderId="0" xfId="33" applyFont="true" applyBorder="false" applyAlignment="true" applyProtection="true">
      <alignment horizontal="center" vertical="center" textRotation="0" wrapText="false" indent="0" shrinkToFit="false"/>
      <protection locked="true" hidden="false"/>
    </xf>
    <xf numFmtId="165" fontId="25" fillId="2" borderId="0" xfId="33" applyFont="true" applyBorder="true" applyAlignment="true" applyProtection="true">
      <alignment horizontal="center" vertical="center" textRotation="0" wrapText="false" indent="0" shrinkToFit="false"/>
      <protection locked="true" hidden="false"/>
    </xf>
    <xf numFmtId="165" fontId="25" fillId="2" borderId="0" xfId="33" applyFont="true" applyBorder="false" applyAlignment="true" applyProtection="true">
      <alignment horizontal="left" vertical="center" textRotation="0" wrapText="false" indent="0" shrinkToFit="false"/>
      <protection locked="true" hidden="false"/>
    </xf>
    <xf numFmtId="165" fontId="35" fillId="2" borderId="0" xfId="33" applyFont="true" applyBorder="true" applyAlignment="true" applyProtection="true">
      <alignment horizontal="right" vertical="bottom" textRotation="0" wrapText="false" indent="0" shrinkToFit="false"/>
      <protection locked="true" hidden="false"/>
    </xf>
    <xf numFmtId="165" fontId="19" fillId="2" borderId="0" xfId="33" applyFont="true" applyBorder="false" applyAlignment="true" applyProtection="true">
      <alignment horizontal="general" vertical="bottom" textRotation="0" wrapText="false" indent="0" shrinkToFit="false"/>
      <protection locked="true" hidden="false"/>
    </xf>
    <xf numFmtId="165" fontId="19" fillId="2" borderId="56" xfId="33" applyFont="true" applyBorder="true" applyAlignment="true" applyProtection="true">
      <alignment horizontal="left" vertical="center" textRotation="0" wrapText="false" indent="0" shrinkToFit="false"/>
      <protection locked="true" hidden="false"/>
    </xf>
    <xf numFmtId="165" fontId="24" fillId="2" borderId="0" xfId="33" applyFont="true" applyBorder="false" applyAlignment="true" applyProtection="true">
      <alignment horizontal="left" vertical="bottom" textRotation="0" wrapText="false" indent="0" shrinkToFit="false"/>
      <protection locked="true" hidden="false"/>
    </xf>
    <xf numFmtId="165" fontId="35" fillId="2" borderId="0" xfId="33" applyFont="true" applyBorder="false" applyAlignment="true" applyProtection="true">
      <alignment horizontal="right" vertical="top" textRotation="0" wrapText="false" indent="0" shrinkToFit="false"/>
      <protection locked="true" hidden="false"/>
    </xf>
    <xf numFmtId="165" fontId="24" fillId="2" borderId="56" xfId="33" applyFont="true" applyBorder="true" applyAlignment="true" applyProtection="true">
      <alignment horizontal="general" vertical="bottom" textRotation="0" wrapText="false" indent="0" shrinkToFit="false"/>
      <protection locked="true" hidden="false"/>
    </xf>
    <xf numFmtId="165" fontId="19" fillId="2" borderId="21" xfId="33" applyFont="true" applyBorder="true" applyAlignment="true" applyProtection="true">
      <alignment horizontal="left" vertical="bottom" textRotation="0" wrapText="false" indent="0" shrinkToFit="false"/>
      <protection locked="true" hidden="false"/>
    </xf>
    <xf numFmtId="165" fontId="19" fillId="2" borderId="25" xfId="33" applyFont="true" applyBorder="true" applyAlignment="true" applyProtection="true">
      <alignment horizontal="center" vertical="center" textRotation="0" wrapText="false" indent="0" shrinkToFit="false"/>
      <protection locked="true" hidden="false"/>
    </xf>
    <xf numFmtId="165" fontId="24" fillId="2" borderId="56" xfId="33" applyFont="true" applyBorder="true" applyAlignment="true" applyProtection="true">
      <alignment horizontal="center" vertical="bottom" textRotation="0" wrapText="false" indent="0" shrinkToFit="false"/>
      <protection locked="true" hidden="false"/>
    </xf>
    <xf numFmtId="165" fontId="25" fillId="2" borderId="0" xfId="33" applyFont="true" applyBorder="true" applyAlignment="true" applyProtection="true">
      <alignment horizontal="center" vertical="top" textRotation="0" wrapText="false" indent="0" shrinkToFit="false"/>
      <protection locked="true" hidden="false"/>
    </xf>
    <xf numFmtId="165" fontId="25" fillId="2" borderId="0" xfId="33" applyFont="true" applyBorder="false" applyAlignment="true" applyProtection="true">
      <alignment horizontal="center" vertical="top" textRotation="0" wrapText="false" indent="0" shrinkToFit="false"/>
      <protection locked="true" hidden="false"/>
    </xf>
    <xf numFmtId="165" fontId="0" fillId="2" borderId="0" xfId="33" applyFont="true" applyBorder="false" applyAlignment="true" applyProtection="true">
      <alignment horizontal="general" vertical="top" textRotation="0" wrapText="true" indent="0" shrinkToFit="false"/>
      <protection locked="true" hidden="false"/>
    </xf>
    <xf numFmtId="165" fontId="10" fillId="2" borderId="0" xfId="33" applyFont="true" applyBorder="false" applyAlignment="true" applyProtection="true">
      <alignment horizontal="general" vertical="top" textRotation="0" wrapText="true" indent="0" shrinkToFit="false"/>
      <protection locked="true" hidden="false"/>
    </xf>
    <xf numFmtId="165" fontId="24" fillId="2" borderId="6" xfId="33" applyFont="true" applyBorder="true" applyAlignment="true" applyProtection="true">
      <alignment horizontal="center" vertical="center" textRotation="0" wrapText="false" indent="0" shrinkToFit="false"/>
      <protection locked="true" hidden="false"/>
    </xf>
    <xf numFmtId="165" fontId="24" fillId="2" borderId="6" xfId="33" applyFont="true" applyBorder="true" applyAlignment="true" applyProtection="true">
      <alignment horizontal="left" vertical="center" textRotation="0" wrapText="false" indent="0" shrinkToFit="false"/>
      <protection locked="true" hidden="false"/>
    </xf>
    <xf numFmtId="165" fontId="5" fillId="0" borderId="0" xfId="24" applyFont="false" applyBorder="false" applyAlignment="true" applyProtection="true">
      <alignment horizontal="general" vertical="bottom" textRotation="0" wrapText="false" indent="0" shrinkToFit="false"/>
      <protection locked="true" hidden="false"/>
    </xf>
    <xf numFmtId="165" fontId="37" fillId="0" borderId="0" xfId="24" applyFont="true" applyBorder="false" applyAlignment="true" applyProtection="true">
      <alignment horizontal="general" vertical="bottom" textRotation="0" wrapText="true" indent="0" shrinkToFit="false"/>
      <protection locked="true" hidden="false"/>
    </xf>
    <xf numFmtId="165" fontId="37" fillId="0" borderId="7" xfId="24" applyFont="true" applyBorder="true" applyAlignment="true" applyProtection="true">
      <alignment horizontal="general" vertical="top" textRotation="0" wrapText="false" indent="0" shrinkToFit="false"/>
      <protection locked="true" hidden="false"/>
    </xf>
    <xf numFmtId="165" fontId="38" fillId="0" borderId="8" xfId="24" applyFont="true" applyBorder="true" applyAlignment="true" applyProtection="true">
      <alignment horizontal="general" vertical="top" textRotation="0" wrapText="true" indent="0" shrinkToFit="false"/>
      <protection locked="true" hidden="false"/>
    </xf>
    <xf numFmtId="165" fontId="38" fillId="0" borderId="4" xfId="24" applyFont="true" applyBorder="true" applyAlignment="true" applyProtection="true">
      <alignment horizontal="general" vertical="top" textRotation="0" wrapText="false" indent="0" shrinkToFit="false"/>
      <protection locked="true" hidden="false"/>
    </xf>
    <xf numFmtId="165" fontId="37" fillId="0" borderId="5" xfId="24" applyFont="true" applyBorder="true" applyAlignment="true" applyProtection="true">
      <alignment horizontal="general" vertical="top" textRotation="0" wrapText="true" indent="0" shrinkToFit="false"/>
      <protection locked="true" hidden="false"/>
    </xf>
    <xf numFmtId="165" fontId="38" fillId="0" borderId="10" xfId="24" applyFont="true" applyBorder="true" applyAlignment="true" applyProtection="true">
      <alignment horizontal="general" vertical="top" textRotation="0" wrapText="false" indent="0" shrinkToFit="false"/>
      <protection locked="true" hidden="false"/>
    </xf>
    <xf numFmtId="165" fontId="37" fillId="0" borderId="9" xfId="24" applyFont="true" applyBorder="true" applyAlignment="true" applyProtection="true">
      <alignment horizontal="general" vertical="top" textRotation="0" wrapText="true" indent="0" shrinkToFit="false"/>
      <protection locked="true" hidden="false"/>
    </xf>
    <xf numFmtId="165" fontId="37" fillId="0" borderId="0" xfId="24" applyFont="true" applyBorder="false" applyAlignment="true" applyProtection="true">
      <alignment horizontal="general" vertical="bottom" textRotation="0" wrapText="false" indent="0" shrinkToFit="false"/>
      <protection locked="true" hidden="false"/>
    </xf>
    <xf numFmtId="165" fontId="39" fillId="2" borderId="0" xfId="34" applyFont="true" applyBorder="false" applyAlignment="true" applyProtection="true">
      <alignment horizontal="general" vertical="center" textRotation="0" wrapText="false" indent="0" shrinkToFit="false"/>
      <protection locked="true" hidden="false"/>
    </xf>
    <xf numFmtId="165" fontId="40" fillId="2" borderId="0" xfId="34" applyFont="true" applyBorder="true" applyAlignment="true" applyProtection="true">
      <alignment horizontal="center" vertical="center" textRotation="0" wrapText="false" indent="0" shrinkToFit="false"/>
      <protection locked="true" hidden="false"/>
    </xf>
    <xf numFmtId="165" fontId="39" fillId="2" borderId="27" xfId="34" applyFont="true" applyBorder="true" applyAlignment="true" applyProtection="true">
      <alignment horizontal="center" vertical="center" textRotation="0" wrapText="false" indent="0" shrinkToFit="false"/>
      <protection locked="true" hidden="false"/>
    </xf>
    <xf numFmtId="165" fontId="39" fillId="2" borderId="6" xfId="34" applyFont="true" applyBorder="true" applyAlignment="true" applyProtection="true">
      <alignment horizontal="center" vertical="center" textRotation="0" wrapText="false" indent="0" shrinkToFit="false"/>
      <protection locked="true" hidden="false"/>
    </xf>
    <xf numFmtId="165" fontId="39" fillId="2" borderId="30" xfId="34" applyFont="true" applyBorder="true" applyAlignment="true" applyProtection="true">
      <alignment horizontal="center" vertical="center" textRotation="0" wrapText="false" indent="0" shrinkToFit="false"/>
      <protection locked="true" hidden="false"/>
    </xf>
    <xf numFmtId="165" fontId="41" fillId="2" borderId="81" xfId="34" applyFont="true" applyBorder="true" applyAlignment="true" applyProtection="true">
      <alignment horizontal="left" vertical="center" textRotation="0" wrapText="false" indent="0" shrinkToFit="false"/>
      <protection locked="true" hidden="false"/>
    </xf>
    <xf numFmtId="165" fontId="41" fillId="2" borderId="6" xfId="34" applyFont="true" applyBorder="true" applyAlignment="true" applyProtection="true">
      <alignment horizontal="left" vertical="center" textRotation="0" wrapText="false" indent="0" shrinkToFit="false"/>
      <protection locked="true" hidden="false"/>
    </xf>
    <xf numFmtId="165" fontId="42" fillId="2" borderId="43" xfId="34" applyFont="true" applyBorder="true" applyAlignment="true" applyProtection="true">
      <alignment horizontal="left" vertical="center" textRotation="0" wrapText="false" indent="0" shrinkToFit="false"/>
      <protection locked="true" hidden="false"/>
    </xf>
    <xf numFmtId="165" fontId="0" fillId="2" borderId="0" xfId="34" applyFont="false" applyBorder="true" applyAlignment="true" applyProtection="true">
      <alignment horizontal="general" vertical="center" textRotation="0" wrapText="false" indent="0" shrinkToFit="false"/>
      <protection locked="true" hidden="false"/>
    </xf>
    <xf numFmtId="165" fontId="0" fillId="2" borderId="0" xfId="34" applyFont="true" applyBorder="true" applyAlignment="true" applyProtection="true">
      <alignment horizontal="general" vertical="center" textRotation="0" wrapText="false" indent="0" shrinkToFit="false"/>
      <protection locked="true" hidden="false"/>
    </xf>
  </cellXfs>
  <cellStyles count="25">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2 2" xfId="22"/>
    <cellStyle name="標準 2 3" xfId="23"/>
    <cellStyle name="標準 2 4" xfId="24"/>
    <cellStyle name="標準 3" xfId="25"/>
    <cellStyle name="標準 3 2" xfId="26"/>
    <cellStyle name="標準 4" xfId="27"/>
    <cellStyle name="標準 4 2" xfId="28"/>
    <cellStyle name="標準 4 3" xfId="29"/>
    <cellStyle name="標準 5" xfId="30"/>
    <cellStyle name="標準 6" xfId="31"/>
    <cellStyle name="標準 6 2" xfId="32"/>
    <cellStyle name="標準 7" xfId="33"/>
    <cellStyle name="標準 8" xfId="34"/>
    <cellStyle name="標準_kyotaku_shinnsei" xfId="35"/>
    <cellStyle name="標準_付表　訪問介護　修正版_第一号様式 2" xfId="36"/>
    <cellStyle name="標準_第１号様式・付表" xfId="37"/>
    <cellStyle name="*unknown*" xfId="20" builtinId="8"/>
    <cellStyle name="Excel Built-in Comma [0] 1" xfId="38"/>
  </cellStyles>
  <dxfs count="4">
    <dxf>
      <font>
        <name val="ＭＳ Ｐゴシック"/>
        <charset val="128"/>
        <family val="3"/>
        <sz val="11"/>
      </font>
      <numFmt numFmtId="164" formatCode="#,##0"/>
    </dxf>
    <dxf>
      <font>
        <name val="ＭＳ Ｐゴシック"/>
        <charset val="128"/>
        <family val="3"/>
        <sz val="11"/>
      </font>
      <numFmt numFmtId="164" formatCode="#,##0"/>
    </dxf>
    <dxf>
      <font>
        <name val="ＭＳ Ｐゴシック"/>
        <charset val="128"/>
        <family val="3"/>
        <sz val="11"/>
      </font>
      <numFmt numFmtId="164" formatCode="#,##0"/>
    </dxf>
    <dxf>
      <font>
        <name val="ＭＳ Ｐゴシック"/>
        <charset val="128"/>
        <family val="3"/>
        <sz val="11"/>
      </font>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5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5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30"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15.xml><?xml version="1.0" encoding="utf-8"?>
<xdr:wsDr xmlns:xdr="http://schemas.openxmlformats.org/drawingml/2006/spreadsheetDrawing" xmlns:a="http://schemas.openxmlformats.org/drawingml/2006/main" xmlns:r="http://schemas.openxmlformats.org/officeDocument/2006/relationships">
  <xdr:twoCellAnchor editAs="twoCell">
    <xdr:from>
      <xdr:col>30</xdr:col>
      <xdr:colOff>58680</xdr:colOff>
      <xdr:row>13</xdr:row>
      <xdr:rowOff>190440</xdr:rowOff>
    </xdr:from>
    <xdr:to>
      <xdr:col>31</xdr:col>
      <xdr:colOff>153720</xdr:colOff>
      <xdr:row>15</xdr:row>
      <xdr:rowOff>28800</xdr:rowOff>
    </xdr:to>
    <xdr:sp>
      <xdr:nvSpPr>
        <xdr:cNvPr id="0" name="テキスト ボックス 1"/>
        <xdr:cNvSpPr/>
      </xdr:nvSpPr>
      <xdr:spPr>
        <a:xfrm>
          <a:off x="6131880" y="2685960"/>
          <a:ext cx="295560" cy="29556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d9d9d9"/>
              </a:solidFill>
              <a:latin typeface="Calibri"/>
            </a:rPr>
            <a:t>㊞</a:t>
          </a:r>
          <a:endParaRPr b="0" lang="en-US" sz="1100" spc="-1" strike="noStrike">
            <a:latin typeface="游明朝"/>
          </a:endParaRPr>
        </a:p>
      </xdr:txBody>
    </xdr:sp>
    <xdr:clientData/>
  </xdr:twoCellAnchor>
</xdr:wsDr>
</file>

<file path=xl/drawings/drawing16.xml><?xml version="1.0" encoding="utf-8"?>
<xdr:wsDr xmlns:xdr="http://schemas.openxmlformats.org/drawingml/2006/spreadsheetDrawing" xmlns:a="http://schemas.openxmlformats.org/drawingml/2006/main" xmlns:r="http://schemas.openxmlformats.org/officeDocument/2006/relationships">
  <xdr:twoCellAnchor editAs="twoCell">
    <xdr:from>
      <xdr:col>10</xdr:col>
      <xdr:colOff>109800</xdr:colOff>
      <xdr:row>9</xdr:row>
      <xdr:rowOff>175680</xdr:rowOff>
    </xdr:from>
    <xdr:to>
      <xdr:col>11</xdr:col>
      <xdr:colOff>116640</xdr:colOff>
      <xdr:row>10</xdr:row>
      <xdr:rowOff>204480</xdr:rowOff>
    </xdr:to>
    <xdr:sp>
      <xdr:nvSpPr>
        <xdr:cNvPr id="1" name="テキスト ボックス 2"/>
        <xdr:cNvSpPr/>
      </xdr:nvSpPr>
      <xdr:spPr>
        <a:xfrm>
          <a:off x="5393160" y="2175840"/>
          <a:ext cx="286200" cy="29556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rgbClr val="d9d9d9"/>
              </a:solidFill>
              <a:latin typeface="Calibri"/>
            </a:rPr>
            <a:t>㊞</a:t>
          </a:r>
          <a:endParaRPr b="0" lang="en-US" sz="11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Relationship Id="rId12" Type="http://schemas.openxmlformats.org/officeDocument/2006/relationships/ctrlProp" Target="../ctrlProps/ctrlProps11.xml"/><Relationship Id="rId13" Type="http://schemas.openxmlformats.org/officeDocument/2006/relationships/ctrlProp" Target="../ctrlProps/ctrlProps12.xml"/><Relationship Id="rId14" Type="http://schemas.openxmlformats.org/officeDocument/2006/relationships/ctrlProp" Target="../ctrlProps/ctrlProps13.xml"/><Relationship Id="rId15" Type="http://schemas.openxmlformats.org/officeDocument/2006/relationships/ctrlProp" Target="../ctrlProps/ctrlProps14.xml"/>
</Relationships>
</file>

<file path=xl/worksheets/_rels/sheet2.xml.rels><?xml version="1.0" encoding="UTF-8"?>
<Relationships xmlns="http://schemas.openxmlformats.org/package/2006/relationships"><Relationship Id="rId1" Type="http://schemas.openxmlformats.org/officeDocument/2006/relationships/drawing" Target="../drawings/drawing15.xml"/>
</Relationships>
</file>

<file path=xl/worksheets/_rels/sheet7.xml.rels><?xml version="1.0" encoding="UTF-8"?>
<Relationships xmlns="http://schemas.openxmlformats.org/package/2006/relationships"><Relationship Id="rId1" Type="http://schemas.openxmlformats.org/officeDocument/2006/relationships/drawing" Target="../drawings/drawing1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31"/>
  <sheetViews>
    <sheetView showFormulas="false" showGridLines="true" showRowColHeaders="true" showZeros="true" rightToLeft="false" tabSelected="false" showOutlineSymbols="true" defaultGridColor="true" view="pageBreakPreview" topLeftCell="A1" colorId="64" zoomScale="100" zoomScaleNormal="90" zoomScalePageLayoutView="100" workbookViewId="0">
      <selection pane="topLeft" activeCell="E6" activeCellId="0" sqref="E6"/>
    </sheetView>
  </sheetViews>
  <sheetFormatPr defaultColWidth="7.12890625" defaultRowHeight="14.25" zeroHeight="false" outlineLevelRow="0" outlineLevelCol="0"/>
  <cols>
    <col collapsed="false" customWidth="true" hidden="false" outlineLevel="0" max="1" min="1" style="1" width="4.76"/>
    <col collapsed="false" customWidth="true" hidden="false" outlineLevel="0" max="2" min="2" style="2" width="23"/>
    <col collapsed="false" customWidth="true" hidden="false" outlineLevel="0" max="3" min="3" style="2" width="20.13"/>
    <col collapsed="false" customWidth="true" hidden="false" outlineLevel="0" max="4" min="4" style="3" width="6.5"/>
    <col collapsed="false" customWidth="true" hidden="false" outlineLevel="0" max="5" min="5" style="1" width="19.75"/>
    <col collapsed="false" customWidth="true" hidden="false" outlineLevel="0" max="6" min="6" style="1" width="21.75"/>
    <col collapsed="false" customWidth="true" hidden="false" outlineLevel="0" max="7" min="7" style="1" width="10.13"/>
    <col collapsed="false" customWidth="true" hidden="false" outlineLevel="0" max="8" min="8" style="1" width="4.87"/>
    <col collapsed="false" customWidth="false" hidden="false" outlineLevel="0" max="16384" min="9" style="1" width="7.13"/>
  </cols>
  <sheetData>
    <row r="1" customFormat="false" ht="22.5" hidden="false" customHeight="true" outlineLevel="0" collapsed="false">
      <c r="A1" s="4" t="s">
        <v>0</v>
      </c>
    </row>
    <row r="2" customFormat="false" ht="22.5" hidden="false" customHeight="true" outlineLevel="0" collapsed="false">
      <c r="A2" s="5" t="s">
        <v>1</v>
      </c>
      <c r="B2" s="5"/>
      <c r="C2" s="5"/>
      <c r="D2" s="5"/>
      <c r="E2" s="5"/>
      <c r="F2" s="5"/>
      <c r="G2" s="5"/>
      <c r="H2" s="5"/>
    </row>
    <row r="5" customFormat="false" ht="27.75" hidden="false" customHeight="true" outlineLevel="0" collapsed="false">
      <c r="A5" s="6"/>
      <c r="B5" s="7" t="s">
        <v>2</v>
      </c>
      <c r="C5" s="7" t="s">
        <v>3</v>
      </c>
      <c r="D5" s="8" t="s">
        <v>4</v>
      </c>
      <c r="E5" s="8"/>
      <c r="F5" s="7" t="s">
        <v>5</v>
      </c>
    </row>
    <row r="6" customFormat="false" ht="45" hidden="false" customHeight="true" outlineLevel="0" collapsed="false">
      <c r="A6" s="9" t="n">
        <v>1</v>
      </c>
      <c r="B6" s="10" t="s">
        <v>6</v>
      </c>
      <c r="C6" s="11" t="s">
        <v>7</v>
      </c>
      <c r="D6" s="12"/>
      <c r="E6" s="13" t="s">
        <v>8</v>
      </c>
      <c r="F6" s="14"/>
    </row>
    <row r="7" customFormat="false" ht="45" hidden="false" customHeight="true" outlineLevel="0" collapsed="false">
      <c r="A7" s="15"/>
      <c r="B7" s="16"/>
      <c r="C7" s="17" t="s">
        <v>9</v>
      </c>
      <c r="D7" s="18"/>
      <c r="E7" s="19" t="s">
        <v>8</v>
      </c>
      <c r="F7" s="20"/>
    </row>
    <row r="8" customFormat="false" ht="45" hidden="false" customHeight="true" outlineLevel="0" collapsed="false">
      <c r="A8" s="21" t="n">
        <v>2</v>
      </c>
      <c r="B8" s="17" t="s">
        <v>10</v>
      </c>
      <c r="C8" s="22"/>
      <c r="D8" s="18"/>
      <c r="E8" s="23" t="s">
        <v>8</v>
      </c>
      <c r="F8" s="24" t="s">
        <v>11</v>
      </c>
    </row>
    <row r="9" customFormat="false" ht="45" hidden="false" customHeight="true" outlineLevel="0" collapsed="false">
      <c r="A9" s="21"/>
      <c r="B9" s="17"/>
      <c r="C9" s="22"/>
      <c r="D9" s="12"/>
      <c r="E9" s="25" t="s">
        <v>12</v>
      </c>
      <c r="F9" s="24"/>
    </row>
    <row r="10" customFormat="false" ht="45" hidden="false" customHeight="true" outlineLevel="0" collapsed="false">
      <c r="A10" s="21" t="n">
        <v>3</v>
      </c>
      <c r="B10" s="17" t="s">
        <v>13</v>
      </c>
      <c r="C10" s="26" t="s">
        <v>14</v>
      </c>
      <c r="D10" s="18"/>
      <c r="E10" s="19" t="s">
        <v>8</v>
      </c>
      <c r="F10" s="24"/>
    </row>
    <row r="11" customFormat="false" ht="45" hidden="false" customHeight="true" outlineLevel="0" collapsed="false">
      <c r="A11" s="21" t="n">
        <v>4</v>
      </c>
      <c r="B11" s="17" t="s">
        <v>15</v>
      </c>
      <c r="C11" s="22" t="s">
        <v>16</v>
      </c>
      <c r="D11" s="18"/>
      <c r="E11" s="23" t="s">
        <v>8</v>
      </c>
      <c r="F11" s="24" t="s">
        <v>11</v>
      </c>
    </row>
    <row r="12" customFormat="false" ht="45" hidden="false" customHeight="true" outlineLevel="0" collapsed="false">
      <c r="A12" s="21"/>
      <c r="B12" s="17"/>
      <c r="C12" s="22"/>
      <c r="D12" s="27"/>
      <c r="E12" s="25" t="s">
        <v>12</v>
      </c>
      <c r="F12" s="24"/>
    </row>
    <row r="13" customFormat="false" ht="45" hidden="false" customHeight="true" outlineLevel="0" collapsed="false">
      <c r="A13" s="21" t="n">
        <v>5</v>
      </c>
      <c r="B13" s="17" t="s">
        <v>17</v>
      </c>
      <c r="C13" s="22"/>
      <c r="D13" s="18"/>
      <c r="E13" s="19" t="s">
        <v>8</v>
      </c>
      <c r="F13" s="24"/>
    </row>
    <row r="14" customFormat="false" ht="45" hidden="false" customHeight="true" outlineLevel="0" collapsed="false">
      <c r="A14" s="21" t="n">
        <v>6</v>
      </c>
      <c r="B14" s="17" t="s">
        <v>18</v>
      </c>
      <c r="C14" s="22" t="s">
        <v>19</v>
      </c>
      <c r="D14" s="18"/>
      <c r="E14" s="19" t="s">
        <v>8</v>
      </c>
      <c r="F14" s="24"/>
    </row>
    <row r="15" customFormat="false" ht="45" hidden="false" customHeight="true" outlineLevel="0" collapsed="false">
      <c r="A15" s="28" t="n">
        <v>7</v>
      </c>
      <c r="B15" s="29" t="s">
        <v>20</v>
      </c>
      <c r="C15" s="29"/>
      <c r="D15" s="18"/>
      <c r="E15" s="19" t="s">
        <v>8</v>
      </c>
      <c r="F15" s="30"/>
    </row>
    <row r="16" customFormat="false" ht="45" hidden="false" customHeight="true" outlineLevel="0" collapsed="false">
      <c r="A16" s="21" t="n">
        <v>8</v>
      </c>
      <c r="B16" s="17" t="s">
        <v>21</v>
      </c>
      <c r="C16" s="31" t="s">
        <v>22</v>
      </c>
      <c r="D16" s="18"/>
      <c r="E16" s="32" t="s">
        <v>8</v>
      </c>
      <c r="F16" s="20"/>
    </row>
    <row r="17" customFormat="false" ht="45" hidden="false" customHeight="true" outlineLevel="0" collapsed="false">
      <c r="A17" s="21" t="n">
        <v>9</v>
      </c>
      <c r="B17" s="17" t="s">
        <v>23</v>
      </c>
      <c r="C17" s="22" t="s">
        <v>24</v>
      </c>
      <c r="D17" s="18"/>
      <c r="E17" s="33" t="s">
        <v>8</v>
      </c>
      <c r="F17" s="24"/>
    </row>
    <row r="18" customFormat="false" ht="45" hidden="false" customHeight="true" outlineLevel="0" collapsed="false">
      <c r="A18" s="21"/>
      <c r="B18" s="17"/>
      <c r="C18" s="22"/>
      <c r="D18" s="27"/>
      <c r="E18" s="34" t="s">
        <v>25</v>
      </c>
      <c r="F18" s="24"/>
    </row>
    <row r="19" customFormat="false" ht="13.5" hidden="false" customHeight="false" outlineLevel="0" collapsed="false">
      <c r="A19" s="35"/>
      <c r="B19" s="35"/>
      <c r="C19" s="35"/>
      <c r="D19" s="36"/>
      <c r="E19" s="36"/>
      <c r="F19" s="37"/>
      <c r="G19" s="36"/>
      <c r="H19" s="35"/>
    </row>
    <row r="20" customFormat="false" ht="13.5" hidden="false" customHeight="false" outlineLevel="0" collapsed="false">
      <c r="A20" s="35"/>
      <c r="B20" s="35"/>
      <c r="C20" s="35"/>
      <c r="D20" s="36"/>
      <c r="E20" s="36"/>
      <c r="F20" s="37"/>
      <c r="G20" s="36"/>
      <c r="H20" s="35"/>
    </row>
    <row r="21" customFormat="false" ht="6" hidden="false" customHeight="true" outlineLevel="0" collapsed="false">
      <c r="A21" s="37"/>
      <c r="B21" s="35"/>
      <c r="C21" s="35"/>
      <c r="D21" s="36"/>
      <c r="E21" s="36"/>
      <c r="F21" s="37"/>
      <c r="G21" s="36"/>
      <c r="H21" s="35"/>
    </row>
    <row r="22" customFormat="false" ht="13.5" hidden="false" customHeight="true" outlineLevel="0" collapsed="false">
      <c r="A22" s="37" t="s">
        <v>26</v>
      </c>
      <c r="B22" s="38" t="s">
        <v>27</v>
      </c>
      <c r="C22" s="38"/>
      <c r="D22" s="38"/>
      <c r="E22" s="38"/>
      <c r="F22" s="38"/>
      <c r="G22" s="38"/>
      <c r="H22" s="38"/>
    </row>
    <row r="23" customFormat="false" ht="27" hidden="false" customHeight="true" outlineLevel="0" collapsed="false">
      <c r="A23" s="37"/>
      <c r="B23" s="38"/>
      <c r="C23" s="38"/>
      <c r="D23" s="38"/>
      <c r="E23" s="38"/>
      <c r="F23" s="38"/>
      <c r="G23" s="38"/>
      <c r="H23" s="38"/>
    </row>
    <row r="24" customFormat="false" ht="6" hidden="false" customHeight="true" outlineLevel="0" collapsed="false">
      <c r="A24" s="37"/>
      <c r="B24" s="35"/>
      <c r="C24" s="35"/>
      <c r="D24" s="36"/>
      <c r="E24" s="36"/>
      <c r="F24" s="37"/>
      <c r="G24" s="36"/>
      <c r="H24" s="35"/>
    </row>
    <row r="25" customFormat="false" ht="13.5" hidden="false" customHeight="false" outlineLevel="0" collapsed="false">
      <c r="A25" s="37"/>
      <c r="B25" s="39"/>
      <c r="C25" s="39"/>
      <c r="D25" s="40"/>
      <c r="E25" s="39"/>
      <c r="F25" s="39"/>
      <c r="G25" s="39"/>
      <c r="H25" s="39"/>
    </row>
    <row r="26" customFormat="false" ht="13.5" hidden="false" customHeight="false" outlineLevel="0" collapsed="false">
      <c r="A26" s="37"/>
      <c r="B26" s="35"/>
      <c r="C26" s="35"/>
      <c r="D26" s="36"/>
      <c r="E26" s="36"/>
      <c r="F26" s="37"/>
      <c r="G26" s="36"/>
      <c r="H26" s="35"/>
    </row>
    <row r="27" customFormat="false" ht="14.25" hidden="false" customHeight="false" outlineLevel="0" collapsed="false">
      <c r="C27" s="1"/>
      <c r="D27" s="36" t="s">
        <v>28</v>
      </c>
      <c r="E27" s="35"/>
      <c r="F27" s="35"/>
      <c r="G27" s="35"/>
      <c r="H27" s="35"/>
    </row>
    <row r="28" customFormat="false" ht="28.5" hidden="false" customHeight="true" outlineLevel="0" collapsed="false">
      <c r="C28" s="1"/>
      <c r="D28" s="36"/>
      <c r="E28" s="41" t="s">
        <v>29</v>
      </c>
      <c r="F28" s="42"/>
      <c r="G28" s="43"/>
    </row>
    <row r="29" customFormat="false" ht="28.5" hidden="false" customHeight="true" outlineLevel="0" collapsed="false">
      <c r="C29" s="1"/>
      <c r="D29" s="44"/>
      <c r="E29" s="41" t="s">
        <v>30</v>
      </c>
      <c r="F29" s="42"/>
      <c r="G29" s="43"/>
    </row>
    <row r="30" customFormat="false" ht="28.5" hidden="false" customHeight="true" outlineLevel="0" collapsed="false">
      <c r="C30" s="1"/>
      <c r="D30" s="44"/>
      <c r="E30" s="41" t="s">
        <v>31</v>
      </c>
      <c r="F30" s="45"/>
      <c r="G30" s="43"/>
    </row>
    <row r="31" customFormat="false" ht="28.5" hidden="false" customHeight="true" outlineLevel="0" collapsed="false">
      <c r="C31" s="1"/>
      <c r="D31" s="46"/>
      <c r="E31" s="47" t="s">
        <v>32</v>
      </c>
      <c r="F31" s="48"/>
      <c r="G31" s="43"/>
    </row>
  </sheetData>
  <mergeCells count="15">
    <mergeCell ref="A2:H2"/>
    <mergeCell ref="D5:E5"/>
    <mergeCell ref="A8:A9"/>
    <mergeCell ref="B8:B9"/>
    <mergeCell ref="C8:C9"/>
    <mergeCell ref="F8:F9"/>
    <mergeCell ref="A11:A12"/>
    <mergeCell ref="B11:B12"/>
    <mergeCell ref="C11:C12"/>
    <mergeCell ref="F11:F12"/>
    <mergeCell ref="A17:A18"/>
    <mergeCell ref="B17:B18"/>
    <mergeCell ref="C17:C18"/>
    <mergeCell ref="F17:F18"/>
    <mergeCell ref="B22:H2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5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5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5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5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5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5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2" name="">
              <controlPr defaultSize="0" locked="1" autoFill="0" autoLine="0" autoPict="0" print="true" altText="Check Box 6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3" name="">
              <controlPr defaultSize="0" locked="1" autoFill="0" autoLine="0" autoPict="0" print="true" altText="Check Box 6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4" name="">
              <controlPr defaultSize="0" locked="1" autoFill="0" autoLine="0" autoPict="0" print="true" altText="Check Box 6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5" name="">
              <controlPr defaultSize="0" locked="1" autoFill="0" autoLine="0" autoPict="0" print="true" altText="Check Box 130">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S65"/>
  <sheetViews>
    <sheetView showFormulas="false" showGridLines="false" showRowColHeaders="true" showZeros="true" rightToLeft="false" tabSelected="true" showOutlineSymbols="true" defaultGridColor="true" view="pageBreakPreview" topLeftCell="A1" colorId="64" zoomScale="130" zoomScaleNormal="100" zoomScalePageLayoutView="130" workbookViewId="0">
      <selection pane="topLeft" activeCell="X4" activeCellId="0" sqref="X4"/>
    </sheetView>
  </sheetViews>
  <sheetFormatPr defaultColWidth="2.875" defaultRowHeight="13.5" zeroHeight="false" outlineLevelRow="0" outlineLevelCol="0"/>
  <cols>
    <col collapsed="false" customWidth="false" hidden="false" outlineLevel="0" max="1" min="1" style="49" width="2.87"/>
    <col collapsed="false" customWidth="true" hidden="false" outlineLevel="0" max="7" min="2" style="49" width="3"/>
    <col collapsed="false" customWidth="false" hidden="false" outlineLevel="0" max="16384" min="8" style="49" width="2.87"/>
  </cols>
  <sheetData>
    <row r="1" customFormat="false" ht="14.25" hidden="false" customHeight="true" outlineLevel="0" collapsed="false">
      <c r="A1" s="50" t="s">
        <v>33</v>
      </c>
      <c r="B1" s="50"/>
      <c r="C1" s="50"/>
      <c r="D1" s="50"/>
      <c r="E1" s="50"/>
      <c r="F1" s="50"/>
      <c r="G1" s="50"/>
      <c r="H1" s="50"/>
      <c r="I1" s="50"/>
      <c r="J1" s="50"/>
      <c r="K1" s="50"/>
      <c r="L1" s="50"/>
      <c r="M1" s="50"/>
      <c r="N1" s="51"/>
      <c r="O1" s="50"/>
      <c r="P1" s="50"/>
      <c r="Q1" s="50"/>
      <c r="R1" s="50"/>
      <c r="S1" s="50"/>
      <c r="T1" s="50"/>
      <c r="U1" s="50"/>
      <c r="V1" s="50"/>
      <c r="W1" s="50"/>
      <c r="X1" s="50"/>
      <c r="Y1" s="50"/>
      <c r="Z1" s="50"/>
      <c r="AA1" s="50"/>
      <c r="AB1" s="50"/>
      <c r="AC1" s="50"/>
      <c r="AD1" s="50"/>
      <c r="AE1" s="50"/>
      <c r="AF1" s="50"/>
      <c r="AG1" s="50"/>
      <c r="AH1" s="50"/>
    </row>
    <row r="2" customFormat="false" ht="14.25" hidden="false" customHeight="true" outlineLevel="0" collapsed="false">
      <c r="A2" s="50"/>
      <c r="B2" s="50"/>
      <c r="C2" s="50"/>
      <c r="D2" s="50"/>
      <c r="E2" s="50"/>
      <c r="F2" s="50"/>
      <c r="G2" s="50"/>
      <c r="H2" s="50"/>
      <c r="I2" s="50"/>
      <c r="J2" s="50"/>
      <c r="K2" s="50"/>
      <c r="L2" s="50"/>
      <c r="M2" s="50"/>
      <c r="N2" s="50"/>
      <c r="O2" s="50"/>
      <c r="P2" s="50"/>
      <c r="Q2" s="50"/>
      <c r="R2" s="50"/>
      <c r="S2" s="50"/>
      <c r="T2" s="50"/>
      <c r="U2" s="50"/>
      <c r="V2" s="50"/>
      <c r="W2" s="52"/>
      <c r="X2" s="52"/>
      <c r="Y2" s="52"/>
      <c r="Z2" s="52"/>
      <c r="AA2" s="52"/>
      <c r="AB2" s="52"/>
      <c r="AC2" s="52"/>
      <c r="AD2" s="52"/>
      <c r="AE2" s="52"/>
      <c r="AF2" s="52"/>
      <c r="AG2" s="52"/>
      <c r="AH2" s="52"/>
    </row>
    <row r="3" customFormat="false" ht="14.25" hidden="false" customHeight="true" outlineLevel="0" collapsed="false">
      <c r="A3" s="50"/>
      <c r="B3" s="50"/>
      <c r="C3" s="50"/>
      <c r="D3" s="50" t="s">
        <v>34</v>
      </c>
      <c r="F3" s="50"/>
      <c r="G3" s="50"/>
      <c r="H3" s="50"/>
      <c r="I3" s="50"/>
      <c r="J3" s="50"/>
      <c r="K3" s="50"/>
      <c r="L3" s="50"/>
      <c r="M3" s="50"/>
      <c r="N3" s="50"/>
      <c r="O3" s="50"/>
      <c r="P3" s="50"/>
      <c r="Q3" s="50"/>
      <c r="R3" s="50"/>
      <c r="S3" s="50"/>
      <c r="T3" s="50"/>
      <c r="U3" s="50"/>
      <c r="V3" s="52"/>
      <c r="W3" s="52"/>
      <c r="X3" s="52"/>
      <c r="Y3" s="52"/>
      <c r="Z3" s="52"/>
      <c r="AA3" s="52"/>
      <c r="AB3" s="52"/>
      <c r="AC3" s="52"/>
      <c r="AD3" s="52"/>
      <c r="AE3" s="52"/>
      <c r="AF3" s="52"/>
      <c r="AG3" s="52"/>
      <c r="AH3" s="52"/>
      <c r="AI3" s="53"/>
      <c r="BG3" s="53"/>
      <c r="BH3" s="53"/>
      <c r="BI3" s="53"/>
      <c r="BK3" s="53"/>
      <c r="BL3" s="53"/>
      <c r="BM3" s="53"/>
      <c r="BN3" s="53"/>
      <c r="BO3" s="53"/>
      <c r="BP3" s="53"/>
      <c r="BQ3" s="53"/>
      <c r="BR3" s="53"/>
      <c r="BS3" s="53"/>
    </row>
    <row r="4" customFormat="false" ht="14.25" hidden="false" customHeight="true" outlineLevel="0" collapsed="false">
      <c r="A4" s="50"/>
      <c r="B4" s="50"/>
      <c r="C4" s="50"/>
      <c r="D4" s="50" t="s">
        <v>35</v>
      </c>
      <c r="F4" s="50"/>
      <c r="G4" s="50"/>
      <c r="H4" s="50"/>
      <c r="I4" s="50"/>
      <c r="J4" s="50"/>
      <c r="K4" s="50"/>
      <c r="L4" s="50"/>
      <c r="M4" s="50"/>
      <c r="N4" s="50"/>
      <c r="O4" s="50"/>
      <c r="P4" s="50"/>
      <c r="Q4" s="50"/>
      <c r="R4" s="50"/>
      <c r="S4" s="50"/>
      <c r="T4" s="50"/>
      <c r="U4" s="50"/>
      <c r="V4" s="52"/>
      <c r="W4" s="52"/>
      <c r="X4" s="52"/>
      <c r="Y4" s="52"/>
      <c r="Z4" s="52"/>
      <c r="AA4" s="52"/>
      <c r="AB4" s="52"/>
      <c r="AC4" s="52"/>
      <c r="AD4" s="52"/>
      <c r="AE4" s="52"/>
      <c r="AF4" s="52"/>
      <c r="AG4" s="52"/>
      <c r="AH4" s="52"/>
      <c r="AI4" s="53"/>
      <c r="BG4" s="53"/>
      <c r="BH4" s="53"/>
      <c r="BI4" s="53"/>
      <c r="BK4" s="53"/>
      <c r="BL4" s="53"/>
      <c r="BM4" s="53"/>
      <c r="BN4" s="53"/>
      <c r="BO4" s="53"/>
      <c r="BP4" s="53"/>
      <c r="BQ4" s="53"/>
      <c r="BR4" s="53"/>
      <c r="BS4" s="53"/>
    </row>
    <row r="5" customFormat="false" ht="14.25" hidden="false" customHeight="true" outlineLevel="0" collapsed="false">
      <c r="A5" s="50"/>
      <c r="B5" s="50"/>
      <c r="C5" s="50"/>
      <c r="D5" s="50" t="s">
        <v>36</v>
      </c>
      <c r="F5" s="50"/>
      <c r="G5" s="50"/>
      <c r="H5" s="50"/>
      <c r="I5" s="50"/>
      <c r="J5" s="50"/>
      <c r="K5" s="50"/>
      <c r="L5" s="50"/>
      <c r="M5" s="50"/>
      <c r="N5" s="50"/>
      <c r="P5" s="50"/>
      <c r="Q5" s="50"/>
      <c r="R5" s="50"/>
      <c r="S5" s="50"/>
      <c r="T5" s="50"/>
      <c r="U5" s="50"/>
      <c r="V5" s="50"/>
      <c r="W5" s="50"/>
      <c r="X5" s="50"/>
      <c r="Y5" s="50"/>
      <c r="Z5" s="50"/>
      <c r="AA5" s="50"/>
      <c r="AB5" s="50"/>
      <c r="AC5" s="50"/>
      <c r="AD5" s="50"/>
      <c r="AE5" s="50"/>
      <c r="AF5" s="50"/>
      <c r="AG5" s="50"/>
      <c r="AH5" s="50"/>
    </row>
    <row r="6" customFormat="false" ht="14.25" hidden="false" customHeight="true" outlineLevel="0" collapsed="false">
      <c r="A6" s="50"/>
      <c r="B6" s="50"/>
      <c r="C6" s="50"/>
      <c r="D6" s="50" t="s">
        <v>37</v>
      </c>
      <c r="F6" s="50"/>
      <c r="G6" s="50"/>
      <c r="H6" s="50"/>
      <c r="I6" s="50"/>
      <c r="J6" s="50"/>
      <c r="K6" s="50"/>
      <c r="L6" s="50"/>
      <c r="M6" s="50"/>
      <c r="N6" s="50"/>
      <c r="P6" s="50"/>
      <c r="Q6" s="50"/>
      <c r="R6" s="50"/>
      <c r="S6" s="50"/>
      <c r="T6" s="50"/>
      <c r="U6" s="50"/>
      <c r="V6" s="50"/>
      <c r="W6" s="50"/>
      <c r="X6" s="50"/>
      <c r="Y6" s="50"/>
      <c r="Z6" s="50"/>
      <c r="AA6" s="50"/>
      <c r="AB6" s="50"/>
      <c r="AC6" s="50"/>
      <c r="AD6" s="50"/>
      <c r="AE6" s="50"/>
      <c r="AF6" s="50"/>
      <c r="AG6" s="50"/>
      <c r="AH6" s="50"/>
    </row>
    <row r="7" customFormat="false" ht="14.25" hidden="false" customHeight="true" outlineLevel="0" collapsed="false">
      <c r="A7" s="54" t="s">
        <v>6</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row>
    <row r="8" customFormat="false" ht="14.25" hidden="false" customHeight="true" outlineLevel="0" collapsed="false">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row>
    <row r="9" customFormat="false" ht="14.25" hidden="false" customHeight="true" outlineLevel="0" collapsed="false">
      <c r="A9" s="50"/>
      <c r="B9" s="50"/>
      <c r="C9" s="50"/>
      <c r="D9" s="50"/>
      <c r="E9" s="50"/>
      <c r="F9" s="50"/>
      <c r="G9" s="50"/>
      <c r="H9" s="50"/>
      <c r="I9" s="50"/>
      <c r="J9" s="50"/>
      <c r="K9" s="50"/>
      <c r="L9" s="50"/>
      <c r="M9" s="50"/>
      <c r="N9" s="50"/>
      <c r="O9" s="50"/>
      <c r="P9" s="50"/>
      <c r="Q9" s="50"/>
      <c r="R9" s="50"/>
      <c r="S9" s="50"/>
      <c r="T9" s="50"/>
      <c r="U9" s="50"/>
      <c r="V9" s="50"/>
      <c r="W9" s="50"/>
      <c r="X9" s="50"/>
      <c r="Y9" s="54"/>
      <c r="Z9" s="54"/>
      <c r="AA9" s="54"/>
      <c r="AB9" s="50" t="s">
        <v>38</v>
      </c>
      <c r="AC9" s="54"/>
      <c r="AD9" s="54"/>
      <c r="AE9" s="50" t="s">
        <v>39</v>
      </c>
      <c r="AF9" s="54"/>
      <c r="AG9" s="54"/>
      <c r="AH9" s="50" t="s">
        <v>40</v>
      </c>
    </row>
    <row r="10" customFormat="false" ht="14.25" hidden="false" customHeight="true" outlineLevel="0" collapsed="false">
      <c r="A10" s="55"/>
      <c r="B10" s="55"/>
      <c r="C10" s="55"/>
      <c r="D10" s="55"/>
      <c r="E10" s="55"/>
      <c r="F10" s="54" t="s">
        <v>41</v>
      </c>
      <c r="G10" s="54"/>
      <c r="H10" s="54"/>
      <c r="I10" s="54"/>
      <c r="J10" s="54"/>
      <c r="K10" s="54"/>
      <c r="L10" s="50"/>
      <c r="M10" s="50"/>
      <c r="N10" s="50"/>
      <c r="O10" s="50"/>
      <c r="P10" s="50"/>
      <c r="Q10" s="50"/>
      <c r="R10" s="50"/>
      <c r="S10" s="50"/>
      <c r="T10" s="50"/>
      <c r="U10" s="50"/>
      <c r="V10" s="50"/>
      <c r="W10" s="50"/>
      <c r="X10" s="50"/>
      <c r="Y10" s="50"/>
      <c r="Z10" s="50"/>
      <c r="AA10" s="50"/>
      <c r="AB10" s="50"/>
      <c r="AC10" s="50"/>
      <c r="AD10" s="50"/>
      <c r="AE10" s="50"/>
      <c r="AF10" s="50"/>
      <c r="AG10" s="50"/>
      <c r="AH10" s="50"/>
    </row>
    <row r="11" customFormat="false" ht="18" hidden="false" customHeight="true" outlineLevel="0" collapsed="false">
      <c r="A11" s="55"/>
      <c r="B11" s="55"/>
      <c r="C11" s="55"/>
      <c r="D11" s="55"/>
      <c r="E11" s="55"/>
      <c r="F11" s="54"/>
      <c r="G11" s="54"/>
      <c r="H11" s="54"/>
      <c r="I11" s="54"/>
      <c r="J11" s="54"/>
      <c r="K11" s="54"/>
      <c r="M11" s="50"/>
      <c r="N11" s="50"/>
      <c r="O11" s="50"/>
      <c r="P11" s="56" t="s">
        <v>42</v>
      </c>
      <c r="Q11" s="56"/>
      <c r="R11" s="56"/>
      <c r="S11" s="56"/>
      <c r="T11" s="57"/>
      <c r="U11" s="57"/>
      <c r="V11" s="57"/>
      <c r="W11" s="57"/>
      <c r="X11" s="57"/>
      <c r="Y11" s="57"/>
      <c r="Z11" s="57"/>
      <c r="AA11" s="57"/>
      <c r="AB11" s="57"/>
      <c r="AC11" s="57"/>
      <c r="AD11" s="57"/>
      <c r="AE11" s="57"/>
      <c r="AF11" s="57"/>
      <c r="AG11" s="57"/>
      <c r="AH11" s="57"/>
    </row>
    <row r="12" customFormat="false" ht="18" hidden="false" customHeight="true" outlineLevel="0" collapsed="false">
      <c r="A12" s="54"/>
      <c r="B12" s="54"/>
      <c r="C12" s="54"/>
      <c r="D12" s="54"/>
      <c r="E12" s="54"/>
      <c r="F12" s="54"/>
      <c r="G12" s="58"/>
      <c r="H12" s="50"/>
      <c r="I12" s="50"/>
      <c r="J12" s="58"/>
      <c r="K12" s="50"/>
      <c r="L12" s="50"/>
      <c r="M12" s="50"/>
      <c r="N12" s="50"/>
      <c r="O12" s="50"/>
      <c r="P12" s="56"/>
      <c r="Q12" s="56"/>
      <c r="R12" s="56"/>
      <c r="S12" s="56"/>
      <c r="T12" s="57"/>
      <c r="U12" s="57"/>
      <c r="V12" s="57"/>
      <c r="W12" s="57"/>
      <c r="X12" s="57"/>
      <c r="Y12" s="57"/>
      <c r="Z12" s="57"/>
      <c r="AA12" s="57"/>
      <c r="AB12" s="57"/>
      <c r="AC12" s="57"/>
      <c r="AD12" s="57"/>
      <c r="AE12" s="57"/>
      <c r="AF12" s="57"/>
      <c r="AG12" s="57"/>
      <c r="AH12" s="57"/>
    </row>
    <row r="13" customFormat="false" ht="18" hidden="false" customHeight="true" outlineLevel="0" collapsed="false">
      <c r="A13" s="50"/>
      <c r="B13" s="50"/>
      <c r="C13" s="50"/>
      <c r="D13" s="50"/>
      <c r="E13" s="50"/>
      <c r="F13" s="50"/>
      <c r="G13" s="50"/>
      <c r="H13" s="50"/>
      <c r="I13" s="50"/>
      <c r="J13" s="50"/>
      <c r="K13" s="50"/>
      <c r="L13" s="50"/>
      <c r="M13" s="59" t="s">
        <v>43</v>
      </c>
      <c r="O13" s="50"/>
      <c r="P13" s="56" t="s">
        <v>44</v>
      </c>
      <c r="Q13" s="56"/>
      <c r="R13" s="56"/>
      <c r="S13" s="56"/>
      <c r="T13" s="57"/>
      <c r="U13" s="57"/>
      <c r="V13" s="57"/>
      <c r="W13" s="57"/>
      <c r="X13" s="57"/>
      <c r="Y13" s="57"/>
      <c r="Z13" s="57"/>
      <c r="AA13" s="57"/>
      <c r="AB13" s="57"/>
      <c r="AC13" s="57"/>
      <c r="AD13" s="57"/>
      <c r="AE13" s="57"/>
      <c r="AF13" s="57"/>
      <c r="AG13" s="57"/>
      <c r="AH13" s="57"/>
    </row>
    <row r="14" customFormat="false" ht="18" hidden="false" customHeight="true" outlineLevel="0" collapsed="false">
      <c r="A14" s="50"/>
      <c r="B14" s="50"/>
      <c r="C14" s="50"/>
      <c r="D14" s="50"/>
      <c r="E14" s="50"/>
      <c r="F14" s="50"/>
      <c r="G14" s="50"/>
      <c r="H14" s="50"/>
      <c r="I14" s="50"/>
      <c r="J14" s="50"/>
      <c r="K14" s="50"/>
      <c r="L14" s="50"/>
      <c r="M14" s="50"/>
      <c r="N14" s="50"/>
      <c r="O14" s="50"/>
      <c r="P14" s="56"/>
      <c r="Q14" s="56"/>
      <c r="R14" s="56"/>
      <c r="S14" s="56"/>
      <c r="T14" s="57"/>
      <c r="U14" s="57"/>
      <c r="V14" s="57"/>
      <c r="W14" s="57"/>
      <c r="X14" s="57"/>
      <c r="Y14" s="57"/>
      <c r="Z14" s="57"/>
      <c r="AA14" s="57"/>
      <c r="AB14" s="57"/>
      <c r="AC14" s="57"/>
      <c r="AD14" s="57"/>
      <c r="AE14" s="57"/>
      <c r="AF14" s="57"/>
      <c r="AG14" s="57"/>
      <c r="AH14" s="57"/>
    </row>
    <row r="15" customFormat="false" ht="18" hidden="false" customHeight="true" outlineLevel="0" collapsed="false">
      <c r="A15" s="50"/>
      <c r="B15" s="50"/>
      <c r="C15" s="50"/>
      <c r="D15" s="50"/>
      <c r="E15" s="50"/>
      <c r="F15" s="50"/>
      <c r="G15" s="50"/>
      <c r="H15" s="50"/>
      <c r="I15" s="50"/>
      <c r="J15" s="50"/>
      <c r="K15" s="50"/>
      <c r="L15" s="50"/>
      <c r="M15" s="50"/>
      <c r="N15" s="50"/>
      <c r="O15" s="50"/>
      <c r="P15" s="56" t="s">
        <v>45</v>
      </c>
      <c r="Q15" s="56"/>
      <c r="R15" s="56"/>
      <c r="S15" s="56"/>
      <c r="T15" s="56"/>
      <c r="U15" s="56"/>
      <c r="V15" s="57"/>
      <c r="W15" s="57"/>
      <c r="X15" s="57"/>
      <c r="Y15" s="57"/>
      <c r="Z15" s="57"/>
      <c r="AA15" s="57"/>
      <c r="AB15" s="57"/>
      <c r="AC15" s="57"/>
      <c r="AD15" s="57"/>
      <c r="AE15" s="57"/>
      <c r="AF15" s="57"/>
      <c r="AG15" s="57"/>
      <c r="AH15" s="57"/>
    </row>
    <row r="16" customFormat="false" ht="18" hidden="false" customHeight="true" outlineLevel="0" collapsed="false">
      <c r="A16" s="50"/>
      <c r="B16" s="50"/>
      <c r="C16" s="50"/>
      <c r="D16" s="50"/>
      <c r="E16" s="50"/>
      <c r="F16" s="50"/>
      <c r="G16" s="50"/>
      <c r="H16" s="50"/>
      <c r="I16" s="50"/>
      <c r="J16" s="50"/>
      <c r="K16" s="50"/>
      <c r="L16" s="50"/>
      <c r="M16" s="50"/>
      <c r="N16" s="50"/>
      <c r="O16" s="50"/>
      <c r="P16" s="56"/>
      <c r="Q16" s="56"/>
      <c r="R16" s="56"/>
      <c r="S16" s="56"/>
      <c r="T16" s="56"/>
      <c r="U16" s="56"/>
      <c r="V16" s="57"/>
      <c r="W16" s="57"/>
      <c r="X16" s="57"/>
      <c r="Y16" s="57"/>
      <c r="Z16" s="57"/>
      <c r="AA16" s="57"/>
      <c r="AB16" s="57"/>
      <c r="AC16" s="57"/>
      <c r="AD16" s="57"/>
      <c r="AE16" s="57"/>
      <c r="AF16" s="57"/>
      <c r="AG16" s="57"/>
      <c r="AH16" s="57"/>
    </row>
    <row r="17" customFormat="false" ht="18" hidden="false" customHeight="true" outlineLevel="0" collapsed="false">
      <c r="A17" s="50"/>
      <c r="B17" s="50"/>
      <c r="C17" s="50"/>
      <c r="D17" s="50"/>
      <c r="E17" s="50"/>
      <c r="F17" s="50"/>
      <c r="G17" s="50"/>
      <c r="H17" s="50"/>
      <c r="I17" s="50"/>
      <c r="J17" s="50"/>
      <c r="K17" s="50"/>
      <c r="L17" s="50"/>
      <c r="M17" s="50"/>
      <c r="N17" s="50"/>
      <c r="O17" s="50"/>
      <c r="P17" s="56"/>
      <c r="Q17" s="56"/>
      <c r="R17" s="56"/>
      <c r="S17" s="56"/>
      <c r="T17" s="56"/>
      <c r="U17" s="56"/>
      <c r="V17" s="57"/>
      <c r="W17" s="57"/>
      <c r="X17" s="57"/>
      <c r="Y17" s="57"/>
      <c r="Z17" s="57"/>
      <c r="AA17" s="57"/>
      <c r="AB17" s="57"/>
      <c r="AC17" s="57"/>
      <c r="AD17" s="57"/>
      <c r="AE17" s="57"/>
      <c r="AF17" s="57"/>
      <c r="AG17" s="57"/>
      <c r="AH17" s="57"/>
    </row>
    <row r="18" customFormat="false" ht="14.25" hidden="false" customHeight="true" outlineLevel="0" collapsed="false">
      <c r="B18" s="50"/>
      <c r="C18" s="50"/>
      <c r="D18" s="50" t="s">
        <v>46</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row>
    <row r="19" customFormat="false" ht="14.25" hidden="false" customHeight="true" outlineLevel="0" collapsed="false">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row>
    <row r="20" customFormat="false" ht="14.25" hidden="false" customHeight="true" outlineLevel="0" collapsed="false">
      <c r="A20" s="50"/>
      <c r="B20" s="50"/>
      <c r="C20" s="50"/>
      <c r="D20" s="50"/>
      <c r="E20" s="50"/>
      <c r="F20" s="50"/>
      <c r="G20" s="50"/>
      <c r="H20" s="50"/>
      <c r="I20" s="50"/>
      <c r="J20" s="50"/>
      <c r="K20" s="50"/>
      <c r="L20" s="50"/>
      <c r="M20" s="50"/>
      <c r="N20" s="50"/>
      <c r="O20" s="50"/>
      <c r="P20" s="50"/>
      <c r="Q20" s="50"/>
      <c r="R20" s="50"/>
      <c r="S20" s="60" t="s">
        <v>47</v>
      </c>
      <c r="T20" s="60"/>
      <c r="U20" s="60"/>
      <c r="V20" s="61"/>
      <c r="W20" s="62"/>
      <c r="X20" s="62"/>
      <c r="Y20" s="62"/>
      <c r="Z20" s="62"/>
      <c r="AA20" s="62"/>
      <c r="AB20" s="62"/>
      <c r="AC20" s="62"/>
      <c r="AD20" s="62"/>
      <c r="AE20" s="62"/>
      <c r="AF20" s="63"/>
      <c r="AG20" s="63"/>
      <c r="AH20" s="64"/>
    </row>
    <row r="21" customFormat="false" ht="14.25" hidden="false" customHeight="true" outlineLevel="0" collapsed="false">
      <c r="A21" s="65" t="s">
        <v>48</v>
      </c>
      <c r="B21" s="66" t="s">
        <v>49</v>
      </c>
      <c r="C21" s="66"/>
      <c r="D21" s="66"/>
      <c r="E21" s="66"/>
      <c r="F21" s="66"/>
      <c r="G21" s="66"/>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L21" s="68"/>
    </row>
    <row r="22" customFormat="false" ht="28.5" hidden="false" customHeight="true" outlineLevel="0" collapsed="false">
      <c r="A22" s="65"/>
      <c r="B22" s="69" t="s">
        <v>44</v>
      </c>
      <c r="C22" s="69"/>
      <c r="D22" s="69"/>
      <c r="E22" s="69"/>
      <c r="F22" s="69"/>
      <c r="G22" s="69"/>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L22" s="68"/>
    </row>
    <row r="23" customFormat="false" ht="14.25" hidden="false" customHeight="true" outlineLevel="0" collapsed="false">
      <c r="A23" s="65"/>
      <c r="B23" s="71" t="s">
        <v>50</v>
      </c>
      <c r="C23" s="71"/>
      <c r="D23" s="71"/>
      <c r="E23" s="71"/>
      <c r="F23" s="71"/>
      <c r="G23" s="71"/>
      <c r="H23" s="72" t="s">
        <v>51</v>
      </c>
      <c r="I23" s="72"/>
      <c r="J23" s="72"/>
      <c r="K23" s="72"/>
      <c r="L23" s="73"/>
      <c r="M23" s="73"/>
      <c r="N23" s="74" t="s">
        <v>52</v>
      </c>
      <c r="O23" s="73"/>
      <c r="P23" s="73"/>
      <c r="Q23" s="75" t="s">
        <v>53</v>
      </c>
      <c r="R23" s="76"/>
      <c r="S23" s="76"/>
      <c r="T23" s="76"/>
      <c r="U23" s="76"/>
      <c r="V23" s="76"/>
      <c r="W23" s="76"/>
      <c r="X23" s="76"/>
      <c r="Y23" s="76"/>
      <c r="Z23" s="76"/>
      <c r="AA23" s="76"/>
      <c r="AB23" s="76"/>
      <c r="AC23" s="76"/>
      <c r="AD23" s="76"/>
      <c r="AE23" s="76"/>
      <c r="AF23" s="76"/>
      <c r="AG23" s="76"/>
      <c r="AH23" s="76"/>
      <c r="AI23" s="53"/>
      <c r="AL23" s="68"/>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row>
    <row r="24" customFormat="false" ht="14.25" hidden="false" customHeight="true" outlineLevel="0" collapsed="false">
      <c r="A24" s="65"/>
      <c r="B24" s="71"/>
      <c r="C24" s="71"/>
      <c r="D24" s="71"/>
      <c r="E24" s="71"/>
      <c r="F24" s="71"/>
      <c r="G24" s="71"/>
      <c r="H24" s="77"/>
      <c r="I24" s="77"/>
      <c r="J24" s="77"/>
      <c r="K24" s="77"/>
      <c r="L24" s="78" t="s">
        <v>54</v>
      </c>
      <c r="M24" s="78" t="s">
        <v>55</v>
      </c>
      <c r="N24" s="79"/>
      <c r="O24" s="79"/>
      <c r="P24" s="79"/>
      <c r="Q24" s="79"/>
      <c r="R24" s="79"/>
      <c r="S24" s="79"/>
      <c r="T24" s="79"/>
      <c r="U24" s="79"/>
      <c r="V24" s="78" t="s">
        <v>56</v>
      </c>
      <c r="W24" s="78" t="s">
        <v>57</v>
      </c>
      <c r="X24" s="80"/>
      <c r="Y24" s="80"/>
      <c r="Z24" s="80"/>
      <c r="AA24" s="80"/>
      <c r="AB24" s="80"/>
      <c r="AC24" s="80"/>
      <c r="AD24" s="80"/>
      <c r="AE24" s="80"/>
      <c r="AF24" s="80"/>
      <c r="AG24" s="80"/>
      <c r="AH24" s="80"/>
      <c r="AI24" s="53"/>
      <c r="AL24" s="68"/>
      <c r="AS24" s="53"/>
      <c r="AT24" s="53"/>
      <c r="AU24" s="53"/>
      <c r="AV24" s="53"/>
      <c r="AW24" s="81"/>
      <c r="AX24" s="81"/>
      <c r="AY24" s="53"/>
      <c r="AZ24" s="53"/>
      <c r="BA24" s="53"/>
      <c r="BB24" s="53"/>
      <c r="BC24" s="82"/>
      <c r="BD24" s="81"/>
      <c r="BE24" s="53"/>
      <c r="BG24" s="53"/>
      <c r="BI24" s="53"/>
      <c r="BJ24" s="53"/>
      <c r="BK24" s="53"/>
      <c r="BL24" s="53"/>
      <c r="BN24" s="53"/>
      <c r="BO24" s="53"/>
      <c r="BP24" s="53"/>
      <c r="BQ24" s="53"/>
      <c r="BR24" s="53"/>
      <c r="BS24" s="53"/>
    </row>
    <row r="25" customFormat="false" ht="14.25" hidden="false" customHeight="true" outlineLevel="0" collapsed="false">
      <c r="A25" s="65"/>
      <c r="B25" s="71"/>
      <c r="C25" s="71"/>
      <c r="D25" s="71"/>
      <c r="E25" s="71"/>
      <c r="F25" s="71"/>
      <c r="G25" s="71"/>
      <c r="H25" s="77"/>
      <c r="I25" s="77"/>
      <c r="J25" s="77"/>
      <c r="K25" s="77"/>
      <c r="L25" s="78" t="s">
        <v>58</v>
      </c>
      <c r="M25" s="78" t="s">
        <v>59</v>
      </c>
      <c r="N25" s="79"/>
      <c r="O25" s="79"/>
      <c r="P25" s="79"/>
      <c r="Q25" s="79"/>
      <c r="R25" s="79"/>
      <c r="S25" s="79"/>
      <c r="T25" s="79"/>
      <c r="U25" s="79"/>
      <c r="V25" s="78" t="s">
        <v>60</v>
      </c>
      <c r="W25" s="78" t="s">
        <v>61</v>
      </c>
      <c r="X25" s="80"/>
      <c r="Y25" s="80"/>
      <c r="Z25" s="80"/>
      <c r="AA25" s="80"/>
      <c r="AB25" s="80"/>
      <c r="AC25" s="80"/>
      <c r="AD25" s="80"/>
      <c r="AE25" s="80"/>
      <c r="AF25" s="80"/>
      <c r="AG25" s="80"/>
      <c r="AH25" s="80"/>
      <c r="AI25" s="53"/>
      <c r="AL25" s="68"/>
      <c r="AS25" s="53"/>
      <c r="AT25" s="53"/>
      <c r="AU25" s="53"/>
      <c r="AV25" s="53"/>
      <c r="AW25" s="81"/>
      <c r="AX25" s="81"/>
      <c r="AY25" s="53"/>
      <c r="AZ25" s="53"/>
      <c r="BA25" s="53"/>
      <c r="BB25" s="53"/>
      <c r="BC25" s="82"/>
      <c r="BD25" s="81"/>
      <c r="BE25" s="53"/>
      <c r="BG25" s="53"/>
      <c r="BI25" s="53"/>
      <c r="BJ25" s="53"/>
      <c r="BK25" s="53"/>
      <c r="BL25" s="53"/>
      <c r="BN25" s="53"/>
      <c r="BO25" s="53"/>
      <c r="BP25" s="53"/>
      <c r="BQ25" s="53"/>
      <c r="BR25" s="53"/>
      <c r="BS25" s="53"/>
    </row>
    <row r="26" customFormat="false" ht="18.75" hidden="false" customHeight="true" outlineLevel="0" collapsed="false">
      <c r="A26" s="65"/>
      <c r="B26" s="71"/>
      <c r="C26" s="71"/>
      <c r="D26" s="71"/>
      <c r="E26" s="71"/>
      <c r="F26" s="71"/>
      <c r="G26" s="71"/>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53"/>
      <c r="AL26" s="68"/>
      <c r="AS26" s="53"/>
      <c r="AT26" s="53"/>
      <c r="AU26" s="53"/>
      <c r="AV26" s="53"/>
      <c r="AW26" s="81"/>
      <c r="AX26" s="81"/>
      <c r="AY26" s="53"/>
      <c r="AZ26" s="53"/>
      <c r="BA26" s="53"/>
      <c r="BB26" s="53"/>
      <c r="BC26" s="81"/>
      <c r="BD26" s="81"/>
      <c r="BE26" s="53"/>
      <c r="BG26" s="53"/>
      <c r="BI26" s="53"/>
      <c r="BJ26" s="53"/>
      <c r="BK26" s="53"/>
      <c r="BL26" s="53"/>
      <c r="BM26" s="53"/>
      <c r="BN26" s="53"/>
      <c r="BO26" s="53"/>
      <c r="BP26" s="53"/>
      <c r="BQ26" s="53"/>
      <c r="BR26" s="53"/>
      <c r="BS26" s="53"/>
    </row>
    <row r="27" customFormat="false" ht="14.25" hidden="false" customHeight="true" outlineLevel="0" collapsed="false">
      <c r="A27" s="65"/>
      <c r="B27" s="84" t="s">
        <v>62</v>
      </c>
      <c r="C27" s="84"/>
      <c r="D27" s="84"/>
      <c r="E27" s="84"/>
      <c r="F27" s="84"/>
      <c r="G27" s="84"/>
      <c r="H27" s="84" t="s">
        <v>63</v>
      </c>
      <c r="I27" s="84"/>
      <c r="J27" s="84"/>
      <c r="K27" s="85"/>
      <c r="L27" s="85"/>
      <c r="M27" s="85"/>
      <c r="N27" s="85"/>
      <c r="O27" s="85"/>
      <c r="P27" s="85"/>
      <c r="Q27" s="86" t="s">
        <v>64</v>
      </c>
      <c r="R27" s="87"/>
      <c r="S27" s="88"/>
      <c r="T27" s="88"/>
      <c r="U27" s="88"/>
      <c r="V27" s="84" t="s">
        <v>65</v>
      </c>
      <c r="W27" s="84"/>
      <c r="X27" s="84"/>
      <c r="Y27" s="89"/>
      <c r="Z27" s="89"/>
      <c r="AA27" s="89"/>
      <c r="AB27" s="89"/>
      <c r="AC27" s="89"/>
      <c r="AD27" s="89"/>
      <c r="AE27" s="89"/>
      <c r="AF27" s="89"/>
      <c r="AG27" s="89"/>
      <c r="AH27" s="89"/>
      <c r="AL27" s="68"/>
    </row>
    <row r="28" customFormat="false" ht="14.25" hidden="false" customHeight="true" outlineLevel="0" collapsed="false">
      <c r="A28" s="65"/>
      <c r="B28" s="84"/>
      <c r="C28" s="84"/>
      <c r="D28" s="84"/>
      <c r="E28" s="84"/>
      <c r="F28" s="84"/>
      <c r="G28" s="84"/>
      <c r="H28" s="90" t="s">
        <v>66</v>
      </c>
      <c r="I28" s="90"/>
      <c r="J28" s="90"/>
      <c r="K28" s="89"/>
      <c r="L28" s="89"/>
      <c r="M28" s="89"/>
      <c r="N28" s="89"/>
      <c r="O28" s="89"/>
      <c r="P28" s="89"/>
      <c r="Q28" s="89"/>
      <c r="R28" s="89"/>
      <c r="S28" s="89"/>
      <c r="T28" s="89"/>
      <c r="U28" s="89"/>
      <c r="V28" s="89"/>
      <c r="W28" s="89"/>
      <c r="X28" s="89"/>
      <c r="Y28" s="89"/>
      <c r="Z28" s="89"/>
      <c r="AA28" s="89"/>
      <c r="AB28" s="89"/>
      <c r="AC28" s="89"/>
      <c r="AD28" s="89"/>
      <c r="AE28" s="89"/>
      <c r="AF28" s="89"/>
      <c r="AG28" s="89"/>
      <c r="AH28" s="89"/>
      <c r="AL28" s="68"/>
    </row>
    <row r="29" customFormat="false" ht="14.25" hidden="false" customHeight="true" outlineLevel="0" collapsed="false">
      <c r="A29" s="65"/>
      <c r="B29" s="91" t="s">
        <v>67</v>
      </c>
      <c r="C29" s="91"/>
      <c r="D29" s="91"/>
      <c r="E29" s="91"/>
      <c r="F29" s="91"/>
      <c r="G29" s="91"/>
      <c r="H29" s="84" t="s">
        <v>68</v>
      </c>
      <c r="I29" s="84"/>
      <c r="J29" s="84"/>
      <c r="K29" s="92"/>
      <c r="L29" s="92"/>
      <c r="M29" s="92"/>
      <c r="N29" s="92"/>
      <c r="O29" s="92"/>
      <c r="P29" s="92"/>
      <c r="Q29" s="93" t="s">
        <v>49</v>
      </c>
      <c r="R29" s="93"/>
      <c r="S29" s="93"/>
      <c r="T29" s="94"/>
      <c r="U29" s="94"/>
      <c r="V29" s="94"/>
      <c r="W29" s="94"/>
      <c r="X29" s="94"/>
      <c r="Y29" s="94"/>
      <c r="Z29" s="94"/>
      <c r="AA29" s="94"/>
      <c r="AB29" s="95" t="s">
        <v>69</v>
      </c>
      <c r="AC29" s="95"/>
      <c r="AD29" s="95"/>
      <c r="AE29" s="95"/>
      <c r="AF29" s="95"/>
      <c r="AG29" s="95"/>
      <c r="AH29" s="95"/>
      <c r="AL29" s="68"/>
      <c r="AS29" s="82"/>
      <c r="AT29" s="82"/>
      <c r="AU29" s="82"/>
      <c r="BE29" s="82"/>
      <c r="BF29" s="82"/>
    </row>
    <row r="30" customFormat="false" ht="14.25" hidden="false" customHeight="true" outlineLevel="0" collapsed="false">
      <c r="A30" s="65"/>
      <c r="B30" s="91"/>
      <c r="C30" s="91"/>
      <c r="D30" s="91"/>
      <c r="E30" s="91"/>
      <c r="F30" s="91"/>
      <c r="G30" s="91"/>
      <c r="H30" s="84"/>
      <c r="I30" s="84"/>
      <c r="J30" s="84"/>
      <c r="K30" s="92"/>
      <c r="L30" s="92"/>
      <c r="M30" s="92"/>
      <c r="N30" s="92"/>
      <c r="O30" s="92"/>
      <c r="P30" s="92"/>
      <c r="Q30" s="96" t="s">
        <v>70</v>
      </c>
      <c r="R30" s="96"/>
      <c r="S30" s="96"/>
      <c r="T30" s="97"/>
      <c r="U30" s="97"/>
      <c r="V30" s="97"/>
      <c r="W30" s="97"/>
      <c r="X30" s="97"/>
      <c r="Y30" s="97"/>
      <c r="Z30" s="97"/>
      <c r="AA30" s="97"/>
      <c r="AB30" s="98"/>
      <c r="AC30" s="98"/>
      <c r="AD30" s="98"/>
      <c r="AE30" s="98"/>
      <c r="AF30" s="98"/>
      <c r="AG30" s="98"/>
      <c r="AH30" s="98"/>
      <c r="AL30" s="68"/>
      <c r="AS30" s="82"/>
      <c r="AT30" s="82"/>
      <c r="AU30" s="82"/>
      <c r="BE30" s="82"/>
      <c r="BF30" s="82"/>
    </row>
    <row r="31" customFormat="false" ht="14.25" hidden="false" customHeight="true" outlineLevel="0" collapsed="false">
      <c r="A31" s="65"/>
      <c r="B31" s="99" t="s">
        <v>71</v>
      </c>
      <c r="C31" s="99"/>
      <c r="D31" s="99"/>
      <c r="E31" s="99"/>
      <c r="F31" s="99"/>
      <c r="G31" s="99"/>
      <c r="H31" s="72" t="s">
        <v>51</v>
      </c>
      <c r="I31" s="72"/>
      <c r="J31" s="72"/>
      <c r="K31" s="72"/>
      <c r="L31" s="73"/>
      <c r="M31" s="73"/>
      <c r="N31" s="74" t="s">
        <v>52</v>
      </c>
      <c r="O31" s="73"/>
      <c r="P31" s="73"/>
      <c r="Q31" s="75" t="s">
        <v>53</v>
      </c>
      <c r="R31" s="76"/>
      <c r="S31" s="76"/>
      <c r="T31" s="76"/>
      <c r="U31" s="76"/>
      <c r="V31" s="76"/>
      <c r="W31" s="76"/>
      <c r="X31" s="76"/>
      <c r="Y31" s="76"/>
      <c r="Z31" s="76"/>
      <c r="AA31" s="76"/>
      <c r="AB31" s="76"/>
      <c r="AC31" s="76"/>
      <c r="AD31" s="76"/>
      <c r="AE31" s="76"/>
      <c r="AF31" s="76"/>
      <c r="AG31" s="76"/>
      <c r="AH31" s="76"/>
      <c r="AI31" s="53"/>
      <c r="AL31" s="68"/>
      <c r="AM31" s="100"/>
      <c r="AN31" s="100"/>
      <c r="AO31" s="100"/>
      <c r="AP31" s="100"/>
      <c r="AQ31" s="100"/>
      <c r="AR31" s="100"/>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customFormat="false" ht="14.25" hidden="false" customHeight="true" outlineLevel="0" collapsed="false">
      <c r="A32" s="65"/>
      <c r="B32" s="99"/>
      <c r="C32" s="99"/>
      <c r="D32" s="99"/>
      <c r="E32" s="99"/>
      <c r="F32" s="99"/>
      <c r="G32" s="99"/>
      <c r="H32" s="77"/>
      <c r="I32" s="77"/>
      <c r="J32" s="77"/>
      <c r="K32" s="77"/>
      <c r="L32" s="78" t="s">
        <v>54</v>
      </c>
      <c r="M32" s="78" t="s">
        <v>55</v>
      </c>
      <c r="N32" s="79"/>
      <c r="O32" s="79"/>
      <c r="P32" s="79"/>
      <c r="Q32" s="79"/>
      <c r="R32" s="79"/>
      <c r="S32" s="79"/>
      <c r="T32" s="79"/>
      <c r="U32" s="79"/>
      <c r="V32" s="78" t="s">
        <v>56</v>
      </c>
      <c r="W32" s="78" t="s">
        <v>57</v>
      </c>
      <c r="X32" s="80"/>
      <c r="Y32" s="80"/>
      <c r="Z32" s="80"/>
      <c r="AA32" s="80"/>
      <c r="AB32" s="80"/>
      <c r="AC32" s="80"/>
      <c r="AD32" s="80"/>
      <c r="AE32" s="80"/>
      <c r="AF32" s="80"/>
      <c r="AG32" s="80"/>
      <c r="AH32" s="80"/>
      <c r="AI32" s="53"/>
      <c r="AL32" s="68"/>
      <c r="AM32" s="100"/>
      <c r="AN32" s="100"/>
      <c r="AO32" s="100"/>
      <c r="AP32" s="100"/>
      <c r="AQ32" s="100"/>
      <c r="AR32" s="100"/>
      <c r="AS32" s="53"/>
      <c r="AT32" s="53"/>
      <c r="AU32" s="53"/>
      <c r="AV32" s="53"/>
      <c r="AW32" s="81"/>
      <c r="AX32" s="81"/>
      <c r="AY32" s="53"/>
      <c r="AZ32" s="53"/>
      <c r="BA32" s="53"/>
      <c r="BB32" s="53"/>
      <c r="BC32" s="82"/>
      <c r="BD32" s="81"/>
      <c r="BE32" s="53"/>
      <c r="BG32" s="53"/>
      <c r="BI32" s="53"/>
      <c r="BJ32" s="53"/>
      <c r="BK32" s="53"/>
      <c r="BL32" s="53"/>
      <c r="BN32" s="53"/>
      <c r="BO32" s="53"/>
      <c r="BP32" s="53"/>
      <c r="BQ32" s="53"/>
      <c r="BR32" s="53"/>
      <c r="BS32" s="53"/>
    </row>
    <row r="33" customFormat="false" ht="14.25" hidden="false" customHeight="true" outlineLevel="0" collapsed="false">
      <c r="A33" s="65"/>
      <c r="B33" s="99"/>
      <c r="C33" s="99"/>
      <c r="D33" s="99"/>
      <c r="E33" s="99"/>
      <c r="F33" s="99"/>
      <c r="G33" s="99"/>
      <c r="H33" s="77"/>
      <c r="I33" s="77"/>
      <c r="J33" s="77"/>
      <c r="K33" s="77"/>
      <c r="L33" s="78" t="s">
        <v>58</v>
      </c>
      <c r="M33" s="78" t="s">
        <v>59</v>
      </c>
      <c r="N33" s="79"/>
      <c r="O33" s="79"/>
      <c r="P33" s="79"/>
      <c r="Q33" s="79"/>
      <c r="R33" s="79"/>
      <c r="S33" s="79"/>
      <c r="T33" s="79"/>
      <c r="U33" s="79"/>
      <c r="V33" s="78" t="s">
        <v>60</v>
      </c>
      <c r="W33" s="78" t="s">
        <v>61</v>
      </c>
      <c r="X33" s="80"/>
      <c r="Y33" s="80"/>
      <c r="Z33" s="80"/>
      <c r="AA33" s="80"/>
      <c r="AB33" s="80"/>
      <c r="AC33" s="80"/>
      <c r="AD33" s="80"/>
      <c r="AE33" s="80"/>
      <c r="AF33" s="80"/>
      <c r="AG33" s="80"/>
      <c r="AH33" s="80"/>
      <c r="AI33" s="53"/>
      <c r="AL33" s="68"/>
      <c r="AM33" s="100"/>
      <c r="AN33" s="100"/>
      <c r="AO33" s="100"/>
      <c r="AP33" s="100"/>
      <c r="AQ33" s="100"/>
      <c r="AR33" s="100"/>
      <c r="AS33" s="53"/>
      <c r="AT33" s="53"/>
      <c r="AU33" s="53"/>
      <c r="AV33" s="53"/>
      <c r="AW33" s="81"/>
      <c r="AX33" s="81"/>
      <c r="AY33" s="53"/>
      <c r="AZ33" s="53"/>
      <c r="BA33" s="53"/>
      <c r="BB33" s="53"/>
      <c r="BC33" s="82"/>
      <c r="BD33" s="81"/>
      <c r="BE33" s="53"/>
      <c r="BG33" s="53"/>
      <c r="BI33" s="53"/>
      <c r="BJ33" s="53"/>
      <c r="BK33" s="53"/>
      <c r="BL33" s="53"/>
      <c r="BN33" s="53"/>
      <c r="BO33" s="53"/>
      <c r="BP33" s="53"/>
      <c r="BQ33" s="53"/>
      <c r="BR33" s="53"/>
      <c r="BS33" s="53"/>
    </row>
    <row r="34" customFormat="false" ht="18.75" hidden="false" customHeight="true" outlineLevel="0" collapsed="false">
      <c r="A34" s="65"/>
      <c r="B34" s="99"/>
      <c r="C34" s="99"/>
      <c r="D34" s="99"/>
      <c r="E34" s="99"/>
      <c r="F34" s="99"/>
      <c r="G34" s="99"/>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53"/>
      <c r="AL34" s="68"/>
      <c r="AS34" s="53"/>
      <c r="AT34" s="53"/>
      <c r="AU34" s="53"/>
      <c r="AV34" s="53"/>
      <c r="AW34" s="81"/>
      <c r="AX34" s="81"/>
      <c r="AY34" s="53"/>
      <c r="AZ34" s="53"/>
      <c r="BA34" s="53"/>
      <c r="BB34" s="53"/>
      <c r="BC34" s="81"/>
      <c r="BD34" s="81"/>
      <c r="BE34" s="53"/>
      <c r="BG34" s="53"/>
      <c r="BI34" s="53"/>
      <c r="BJ34" s="53"/>
      <c r="BK34" s="53"/>
      <c r="BL34" s="53"/>
      <c r="BM34" s="53"/>
      <c r="BN34" s="53"/>
      <c r="BO34" s="53"/>
      <c r="BP34" s="53"/>
      <c r="BQ34" s="53"/>
      <c r="BR34" s="53"/>
      <c r="BS34" s="53"/>
    </row>
    <row r="35" customFormat="false" ht="27" hidden="false" customHeight="true" outlineLevel="0" collapsed="false">
      <c r="A35" s="65" t="s">
        <v>72</v>
      </c>
      <c r="B35" s="101" t="s">
        <v>73</v>
      </c>
      <c r="C35" s="101"/>
      <c r="D35" s="101"/>
      <c r="E35" s="101"/>
      <c r="F35" s="101"/>
      <c r="G35" s="101"/>
      <c r="H35" s="102"/>
      <c r="I35" s="102"/>
      <c r="J35" s="102"/>
      <c r="K35" s="102"/>
      <c r="L35" s="102"/>
      <c r="M35" s="102"/>
      <c r="N35" s="102"/>
      <c r="O35" s="102"/>
      <c r="P35" s="102"/>
      <c r="Q35" s="102"/>
      <c r="R35" s="103" t="s">
        <v>74</v>
      </c>
      <c r="S35" s="103"/>
      <c r="T35" s="103"/>
      <c r="U35" s="103"/>
      <c r="V35" s="103"/>
      <c r="W35" s="103"/>
      <c r="X35" s="103"/>
      <c r="Y35" s="104"/>
      <c r="Z35" s="105"/>
      <c r="AA35" s="106"/>
      <c r="AB35" s="107"/>
      <c r="AC35" s="107"/>
      <c r="AD35" s="107"/>
      <c r="AE35" s="107"/>
      <c r="AF35" s="107"/>
      <c r="AG35" s="106"/>
      <c r="AH35" s="108"/>
      <c r="AI35" s="53"/>
      <c r="AL35" s="109"/>
      <c r="AS35" s="53"/>
      <c r="AT35" s="53"/>
      <c r="AU35" s="53"/>
      <c r="AV35" s="53"/>
      <c r="AW35" s="81"/>
      <c r="AX35" s="81"/>
      <c r="AY35" s="53"/>
      <c r="AZ35" s="53"/>
      <c r="BA35" s="53"/>
      <c r="BB35" s="53"/>
      <c r="BC35" s="81"/>
      <c r="BD35" s="81"/>
      <c r="BE35" s="53"/>
      <c r="BG35" s="53"/>
      <c r="BI35" s="53"/>
      <c r="BJ35" s="53"/>
      <c r="BK35" s="53"/>
      <c r="BL35" s="53"/>
      <c r="BM35" s="53"/>
      <c r="BN35" s="53"/>
      <c r="BO35" s="53"/>
      <c r="BP35" s="53"/>
      <c r="BQ35" s="53"/>
      <c r="BR35" s="53"/>
      <c r="BS35" s="53"/>
    </row>
    <row r="36" customFormat="false" ht="18" hidden="false" customHeight="true" outlineLevel="0" collapsed="false">
      <c r="A36" s="65"/>
      <c r="B36" s="84" t="s">
        <v>75</v>
      </c>
      <c r="C36" s="84"/>
      <c r="D36" s="84"/>
      <c r="E36" s="84"/>
      <c r="F36" s="84"/>
      <c r="G36" s="84"/>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53"/>
      <c r="AL36" s="109"/>
      <c r="AS36" s="53"/>
      <c r="AT36" s="53"/>
      <c r="AU36" s="53"/>
      <c r="AV36" s="53"/>
      <c r="AW36" s="81"/>
      <c r="AX36" s="81"/>
      <c r="AY36" s="53"/>
      <c r="AZ36" s="53"/>
      <c r="BA36" s="53"/>
      <c r="BB36" s="53"/>
      <c r="BC36" s="81"/>
      <c r="BD36" s="81"/>
      <c r="BE36" s="53"/>
      <c r="BG36" s="53"/>
      <c r="BI36" s="53"/>
      <c r="BJ36" s="53"/>
      <c r="BK36" s="53"/>
      <c r="BL36" s="53"/>
      <c r="BM36" s="53"/>
      <c r="BN36" s="53"/>
      <c r="BO36" s="53"/>
      <c r="BP36" s="53"/>
      <c r="BQ36" s="53"/>
      <c r="BR36" s="53"/>
      <c r="BS36" s="53"/>
    </row>
    <row r="37" customFormat="false" ht="14.25" hidden="false" customHeight="true" outlineLevel="0" collapsed="false">
      <c r="A37" s="65"/>
      <c r="B37" s="111" t="s">
        <v>49</v>
      </c>
      <c r="C37" s="111"/>
      <c r="D37" s="111"/>
      <c r="E37" s="111"/>
      <c r="F37" s="111"/>
      <c r="G37" s="111"/>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L37" s="109"/>
    </row>
    <row r="38" customFormat="false" ht="28.5" hidden="false" customHeight="true" outlineLevel="0" collapsed="false">
      <c r="A38" s="65"/>
      <c r="B38" s="69" t="s">
        <v>44</v>
      </c>
      <c r="C38" s="69"/>
      <c r="D38" s="69"/>
      <c r="E38" s="69"/>
      <c r="F38" s="69"/>
      <c r="G38" s="69"/>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L38" s="109"/>
    </row>
    <row r="39" customFormat="false" ht="14.25" hidden="false" customHeight="true" outlineLevel="0" collapsed="false">
      <c r="A39" s="65"/>
      <c r="B39" s="92" t="s">
        <v>42</v>
      </c>
      <c r="C39" s="92"/>
      <c r="D39" s="92"/>
      <c r="E39" s="92"/>
      <c r="F39" s="92"/>
      <c r="G39" s="92"/>
      <c r="H39" s="72" t="s">
        <v>51</v>
      </c>
      <c r="I39" s="72"/>
      <c r="J39" s="72"/>
      <c r="K39" s="72"/>
      <c r="L39" s="73"/>
      <c r="M39" s="73"/>
      <c r="N39" s="74" t="s">
        <v>52</v>
      </c>
      <c r="O39" s="73"/>
      <c r="P39" s="73"/>
      <c r="Q39" s="75" t="s">
        <v>53</v>
      </c>
      <c r="R39" s="76"/>
      <c r="S39" s="76"/>
      <c r="T39" s="76"/>
      <c r="U39" s="76"/>
      <c r="V39" s="76"/>
      <c r="W39" s="76"/>
      <c r="X39" s="76"/>
      <c r="Y39" s="76"/>
      <c r="Z39" s="76"/>
      <c r="AA39" s="76"/>
      <c r="AB39" s="76"/>
      <c r="AC39" s="76"/>
      <c r="AD39" s="76"/>
      <c r="AE39" s="76"/>
      <c r="AF39" s="76"/>
      <c r="AG39" s="76"/>
      <c r="AH39" s="76"/>
      <c r="AI39" s="53"/>
      <c r="AL39" s="109"/>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row>
    <row r="40" customFormat="false" ht="14.25" hidden="false" customHeight="true" outlineLevel="0" collapsed="false">
      <c r="A40" s="65"/>
      <c r="B40" s="92"/>
      <c r="C40" s="92"/>
      <c r="D40" s="92"/>
      <c r="E40" s="92"/>
      <c r="F40" s="92"/>
      <c r="G40" s="92"/>
      <c r="H40" s="77"/>
      <c r="I40" s="77"/>
      <c r="J40" s="77"/>
      <c r="K40" s="77"/>
      <c r="L40" s="78" t="s">
        <v>54</v>
      </c>
      <c r="M40" s="78" t="s">
        <v>55</v>
      </c>
      <c r="N40" s="79"/>
      <c r="O40" s="79"/>
      <c r="P40" s="79"/>
      <c r="Q40" s="79"/>
      <c r="R40" s="79"/>
      <c r="S40" s="79"/>
      <c r="T40" s="79"/>
      <c r="U40" s="79"/>
      <c r="V40" s="78" t="s">
        <v>56</v>
      </c>
      <c r="W40" s="78" t="s">
        <v>57</v>
      </c>
      <c r="X40" s="80"/>
      <c r="Y40" s="80"/>
      <c r="Z40" s="80"/>
      <c r="AA40" s="80"/>
      <c r="AB40" s="80"/>
      <c r="AC40" s="80"/>
      <c r="AD40" s="80"/>
      <c r="AE40" s="80"/>
      <c r="AF40" s="80"/>
      <c r="AG40" s="80"/>
      <c r="AH40" s="80"/>
      <c r="AI40" s="53"/>
      <c r="AL40" s="109"/>
      <c r="AS40" s="53"/>
      <c r="AT40" s="53"/>
      <c r="AU40" s="53"/>
      <c r="AV40" s="53"/>
      <c r="AW40" s="81"/>
      <c r="AX40" s="81"/>
      <c r="AY40" s="53"/>
      <c r="AZ40" s="53"/>
      <c r="BA40" s="53"/>
      <c r="BB40" s="53"/>
      <c r="BC40" s="82"/>
      <c r="BD40" s="81"/>
      <c r="BE40" s="53"/>
      <c r="BG40" s="53"/>
      <c r="BI40" s="53"/>
      <c r="BJ40" s="53"/>
      <c r="BK40" s="53"/>
      <c r="BL40" s="53"/>
      <c r="BN40" s="53"/>
      <c r="BO40" s="53"/>
      <c r="BP40" s="53"/>
      <c r="BQ40" s="53"/>
      <c r="BR40" s="53"/>
      <c r="BS40" s="53"/>
    </row>
    <row r="41" customFormat="false" ht="14.25" hidden="false" customHeight="true" outlineLevel="0" collapsed="false">
      <c r="A41" s="65"/>
      <c r="B41" s="92"/>
      <c r="C41" s="92"/>
      <c r="D41" s="92"/>
      <c r="E41" s="92"/>
      <c r="F41" s="92"/>
      <c r="G41" s="92"/>
      <c r="H41" s="77"/>
      <c r="I41" s="77"/>
      <c r="J41" s="77"/>
      <c r="K41" s="77"/>
      <c r="L41" s="78" t="s">
        <v>58</v>
      </c>
      <c r="M41" s="78" t="s">
        <v>59</v>
      </c>
      <c r="N41" s="79"/>
      <c r="O41" s="79"/>
      <c r="P41" s="79"/>
      <c r="Q41" s="79"/>
      <c r="R41" s="79"/>
      <c r="S41" s="79"/>
      <c r="T41" s="79"/>
      <c r="U41" s="79"/>
      <c r="V41" s="78" t="s">
        <v>60</v>
      </c>
      <c r="W41" s="78" t="s">
        <v>61</v>
      </c>
      <c r="X41" s="80"/>
      <c r="Y41" s="80"/>
      <c r="Z41" s="80"/>
      <c r="AA41" s="80"/>
      <c r="AB41" s="80"/>
      <c r="AC41" s="80"/>
      <c r="AD41" s="80"/>
      <c r="AE41" s="80"/>
      <c r="AF41" s="80"/>
      <c r="AG41" s="80"/>
      <c r="AH41" s="80"/>
      <c r="AI41" s="53"/>
      <c r="AL41" s="109"/>
      <c r="AS41" s="53"/>
      <c r="AT41" s="53"/>
      <c r="AU41" s="53"/>
      <c r="AV41" s="53"/>
      <c r="AW41" s="81"/>
      <c r="AX41" s="81"/>
      <c r="AY41" s="53"/>
      <c r="AZ41" s="53"/>
      <c r="BA41" s="53"/>
      <c r="BB41" s="53"/>
      <c r="BC41" s="82"/>
      <c r="BD41" s="81"/>
      <c r="BE41" s="53"/>
      <c r="BG41" s="53"/>
      <c r="BI41" s="53"/>
      <c r="BJ41" s="53"/>
      <c r="BK41" s="53"/>
      <c r="BL41" s="53"/>
      <c r="BN41" s="53"/>
      <c r="BO41" s="53"/>
      <c r="BP41" s="53"/>
      <c r="BQ41" s="53"/>
      <c r="BR41" s="53"/>
      <c r="BS41" s="53"/>
    </row>
    <row r="42" customFormat="false" ht="18.75" hidden="false" customHeight="true" outlineLevel="0" collapsed="false">
      <c r="A42" s="65"/>
      <c r="B42" s="92"/>
      <c r="C42" s="92"/>
      <c r="D42" s="92"/>
      <c r="E42" s="92"/>
      <c r="F42" s="92"/>
      <c r="G42" s="92"/>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53"/>
      <c r="AL42" s="109"/>
      <c r="AS42" s="53"/>
      <c r="AT42" s="53"/>
      <c r="AU42" s="53"/>
      <c r="AV42" s="53"/>
      <c r="AW42" s="81"/>
      <c r="AX42" s="81"/>
      <c r="AY42" s="53"/>
      <c r="AZ42" s="53"/>
      <c r="BA42" s="53"/>
      <c r="BB42" s="53"/>
      <c r="BC42" s="81"/>
      <c r="BD42" s="81"/>
      <c r="BE42" s="53"/>
      <c r="BG42" s="53"/>
      <c r="BI42" s="53"/>
      <c r="BJ42" s="53"/>
      <c r="BK42" s="53"/>
      <c r="BL42" s="53"/>
      <c r="BM42" s="53"/>
      <c r="BN42" s="53"/>
      <c r="BO42" s="53"/>
      <c r="BP42" s="53"/>
      <c r="BQ42" s="53"/>
      <c r="BR42" s="53"/>
      <c r="BS42" s="53"/>
    </row>
    <row r="43" customFormat="false" ht="14.25" hidden="false" customHeight="true" outlineLevel="0" collapsed="false">
      <c r="A43" s="65"/>
      <c r="B43" s="113" t="s">
        <v>76</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53"/>
      <c r="AL43" s="109"/>
      <c r="AS43" s="53"/>
      <c r="AT43" s="53"/>
      <c r="AU43" s="53"/>
      <c r="AV43" s="53"/>
      <c r="AW43" s="81"/>
      <c r="AX43" s="81"/>
      <c r="AY43" s="53"/>
      <c r="AZ43" s="53"/>
      <c r="BA43" s="53"/>
      <c r="BB43" s="53"/>
      <c r="BC43" s="81"/>
      <c r="BD43" s="81"/>
      <c r="BE43" s="53"/>
      <c r="BG43" s="53"/>
      <c r="BI43" s="53"/>
      <c r="BJ43" s="53"/>
      <c r="BK43" s="53"/>
      <c r="BL43" s="53"/>
      <c r="BM43" s="53"/>
      <c r="BN43" s="53"/>
      <c r="BO43" s="53"/>
      <c r="BP43" s="53"/>
      <c r="BQ43" s="53"/>
      <c r="BR43" s="53"/>
      <c r="BS43" s="53"/>
    </row>
    <row r="44" customFormat="false" ht="14.25" hidden="false" customHeight="true" outlineLevel="0" collapsed="false">
      <c r="A44" s="65"/>
      <c r="B44" s="111" t="s">
        <v>49</v>
      </c>
      <c r="C44" s="111"/>
      <c r="D44" s="111"/>
      <c r="E44" s="111"/>
      <c r="F44" s="111"/>
      <c r="G44" s="111"/>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L44" s="109"/>
    </row>
    <row r="45" customFormat="false" ht="28.5" hidden="false" customHeight="true" outlineLevel="0" collapsed="false">
      <c r="A45" s="65"/>
      <c r="B45" s="69" t="s">
        <v>44</v>
      </c>
      <c r="C45" s="69"/>
      <c r="D45" s="69"/>
      <c r="E45" s="69"/>
      <c r="F45" s="69"/>
      <c r="G45" s="69"/>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L45" s="109"/>
    </row>
    <row r="46" customFormat="false" ht="14.25" hidden="false" customHeight="true" outlineLevel="0" collapsed="false">
      <c r="A46" s="65"/>
      <c r="B46" s="114" t="s">
        <v>50</v>
      </c>
      <c r="C46" s="114"/>
      <c r="D46" s="114"/>
      <c r="E46" s="114"/>
      <c r="F46" s="114"/>
      <c r="G46" s="114"/>
      <c r="H46" s="72" t="s">
        <v>51</v>
      </c>
      <c r="I46" s="72"/>
      <c r="J46" s="72"/>
      <c r="K46" s="72"/>
      <c r="L46" s="73"/>
      <c r="M46" s="73"/>
      <c r="N46" s="74" t="s">
        <v>52</v>
      </c>
      <c r="O46" s="73"/>
      <c r="P46" s="73"/>
      <c r="Q46" s="75" t="s">
        <v>53</v>
      </c>
      <c r="R46" s="76"/>
      <c r="S46" s="76"/>
      <c r="T46" s="76"/>
      <c r="U46" s="76"/>
      <c r="V46" s="76"/>
      <c r="W46" s="76"/>
      <c r="X46" s="76"/>
      <c r="Y46" s="76"/>
      <c r="Z46" s="76"/>
      <c r="AA46" s="76"/>
      <c r="AB46" s="76"/>
      <c r="AC46" s="76"/>
      <c r="AD46" s="76"/>
      <c r="AE46" s="76"/>
      <c r="AF46" s="76"/>
      <c r="AG46" s="76"/>
      <c r="AH46" s="76"/>
      <c r="AI46" s="53"/>
      <c r="AL46" s="109"/>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row>
    <row r="47" customFormat="false" ht="14.25" hidden="false" customHeight="true" outlineLevel="0" collapsed="false">
      <c r="A47" s="65"/>
      <c r="B47" s="114"/>
      <c r="C47" s="114"/>
      <c r="D47" s="114"/>
      <c r="E47" s="114"/>
      <c r="F47" s="114"/>
      <c r="G47" s="114"/>
      <c r="H47" s="77"/>
      <c r="I47" s="77"/>
      <c r="J47" s="77"/>
      <c r="K47" s="77"/>
      <c r="L47" s="78" t="s">
        <v>54</v>
      </c>
      <c r="M47" s="78" t="s">
        <v>55</v>
      </c>
      <c r="N47" s="79"/>
      <c r="O47" s="79"/>
      <c r="P47" s="79"/>
      <c r="Q47" s="79"/>
      <c r="R47" s="79"/>
      <c r="S47" s="79"/>
      <c r="T47" s="79"/>
      <c r="U47" s="79"/>
      <c r="V47" s="78" t="s">
        <v>56</v>
      </c>
      <c r="W47" s="78" t="s">
        <v>57</v>
      </c>
      <c r="X47" s="80"/>
      <c r="Y47" s="80"/>
      <c r="Z47" s="80"/>
      <c r="AA47" s="80"/>
      <c r="AB47" s="80"/>
      <c r="AC47" s="80"/>
      <c r="AD47" s="80"/>
      <c r="AE47" s="80"/>
      <c r="AF47" s="80"/>
      <c r="AG47" s="80"/>
      <c r="AH47" s="80"/>
      <c r="AI47" s="53"/>
      <c r="AL47" s="109"/>
      <c r="AS47" s="53"/>
      <c r="AT47" s="53"/>
      <c r="AU47" s="53"/>
      <c r="AV47" s="53"/>
      <c r="AW47" s="81"/>
      <c r="AX47" s="81"/>
      <c r="AY47" s="53"/>
      <c r="AZ47" s="53"/>
      <c r="BA47" s="53"/>
      <c r="BB47" s="53"/>
      <c r="BC47" s="82"/>
      <c r="BD47" s="81"/>
      <c r="BE47" s="53"/>
      <c r="BG47" s="53"/>
      <c r="BI47" s="53"/>
      <c r="BJ47" s="53"/>
      <c r="BK47" s="53"/>
      <c r="BL47" s="53"/>
      <c r="BN47" s="53"/>
      <c r="BO47" s="53"/>
      <c r="BP47" s="53"/>
      <c r="BQ47" s="53"/>
      <c r="BR47" s="53"/>
      <c r="BS47" s="53"/>
    </row>
    <row r="48" customFormat="false" ht="14.25" hidden="false" customHeight="true" outlineLevel="0" collapsed="false">
      <c r="A48" s="65"/>
      <c r="B48" s="114"/>
      <c r="C48" s="114"/>
      <c r="D48" s="114"/>
      <c r="E48" s="114"/>
      <c r="F48" s="114"/>
      <c r="G48" s="114"/>
      <c r="H48" s="77"/>
      <c r="I48" s="77"/>
      <c r="J48" s="77"/>
      <c r="K48" s="77"/>
      <c r="L48" s="78" t="s">
        <v>58</v>
      </c>
      <c r="M48" s="78" t="s">
        <v>59</v>
      </c>
      <c r="N48" s="79"/>
      <c r="O48" s="79"/>
      <c r="P48" s="79"/>
      <c r="Q48" s="79"/>
      <c r="R48" s="79"/>
      <c r="S48" s="79"/>
      <c r="T48" s="79"/>
      <c r="U48" s="79"/>
      <c r="V48" s="78" t="s">
        <v>60</v>
      </c>
      <c r="W48" s="78" t="s">
        <v>61</v>
      </c>
      <c r="X48" s="80"/>
      <c r="Y48" s="80"/>
      <c r="Z48" s="80"/>
      <c r="AA48" s="80"/>
      <c r="AB48" s="80"/>
      <c r="AC48" s="80"/>
      <c r="AD48" s="80"/>
      <c r="AE48" s="80"/>
      <c r="AF48" s="80"/>
      <c r="AG48" s="80"/>
      <c r="AH48" s="80"/>
      <c r="AI48" s="53"/>
      <c r="AL48" s="109"/>
      <c r="AS48" s="53"/>
      <c r="AT48" s="53"/>
      <c r="AU48" s="53"/>
      <c r="AV48" s="53"/>
      <c r="AW48" s="81"/>
      <c r="AX48" s="81"/>
      <c r="AY48" s="53"/>
      <c r="AZ48" s="53"/>
      <c r="BA48" s="53"/>
      <c r="BB48" s="53"/>
      <c r="BC48" s="82"/>
      <c r="BD48" s="81"/>
      <c r="BE48" s="53"/>
      <c r="BG48" s="53"/>
      <c r="BI48" s="53"/>
      <c r="BJ48" s="53"/>
      <c r="BK48" s="53"/>
      <c r="BL48" s="53"/>
      <c r="BN48" s="53"/>
      <c r="BO48" s="53"/>
      <c r="BP48" s="53"/>
      <c r="BQ48" s="53"/>
      <c r="BR48" s="53"/>
      <c r="BS48" s="53"/>
    </row>
    <row r="49" customFormat="false" ht="18.75" hidden="false" customHeight="true" outlineLevel="0" collapsed="false">
      <c r="A49" s="65"/>
      <c r="B49" s="114"/>
      <c r="C49" s="114"/>
      <c r="D49" s="114"/>
      <c r="E49" s="114"/>
      <c r="F49" s="114"/>
      <c r="G49" s="114"/>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53"/>
      <c r="AL49" s="109"/>
      <c r="AS49" s="53"/>
      <c r="AT49" s="53"/>
      <c r="AU49" s="53"/>
      <c r="AV49" s="53"/>
      <c r="AW49" s="81"/>
      <c r="AX49" s="81"/>
      <c r="AY49" s="53"/>
      <c r="AZ49" s="53"/>
      <c r="BA49" s="53"/>
      <c r="BB49" s="53"/>
      <c r="BC49" s="81"/>
      <c r="BD49" s="81"/>
      <c r="BE49" s="53"/>
      <c r="BG49" s="53"/>
      <c r="BI49" s="53"/>
      <c r="BJ49" s="53"/>
      <c r="BK49" s="53"/>
      <c r="BL49" s="53"/>
      <c r="BM49" s="53"/>
      <c r="BN49" s="53"/>
      <c r="BO49" s="53"/>
      <c r="BP49" s="53"/>
      <c r="BQ49" s="53"/>
      <c r="BR49" s="53"/>
      <c r="BS49" s="53"/>
    </row>
    <row r="50" customFormat="false" ht="14.25" hidden="false" customHeight="true" outlineLevel="0" collapsed="false">
      <c r="A50" s="65" t="s">
        <v>77</v>
      </c>
      <c r="B50" s="66" t="s">
        <v>49</v>
      </c>
      <c r="C50" s="66"/>
      <c r="D50" s="66"/>
      <c r="E50" s="66"/>
      <c r="F50" s="66"/>
      <c r="G50" s="66"/>
      <c r="H50" s="115"/>
      <c r="I50" s="115"/>
      <c r="J50" s="115"/>
      <c r="K50" s="115"/>
      <c r="L50" s="115"/>
      <c r="M50" s="115"/>
      <c r="N50" s="115"/>
      <c r="O50" s="115"/>
      <c r="P50" s="115"/>
      <c r="Q50" s="115"/>
      <c r="R50" s="115"/>
      <c r="S50" s="115"/>
      <c r="T50" s="115"/>
      <c r="U50" s="115"/>
      <c r="V50" s="116" t="s">
        <v>69</v>
      </c>
      <c r="W50" s="116"/>
      <c r="X50" s="116"/>
      <c r="Y50" s="116"/>
      <c r="Z50" s="117"/>
      <c r="AA50" s="117"/>
      <c r="AB50" s="117"/>
      <c r="AC50" s="117"/>
      <c r="AD50" s="117"/>
      <c r="AE50" s="117"/>
      <c r="AF50" s="117"/>
      <c r="AG50" s="117"/>
      <c r="AH50" s="117"/>
      <c r="AL50" s="109"/>
    </row>
    <row r="51" customFormat="false" ht="28.5" hidden="false" customHeight="true" outlineLevel="0" collapsed="false">
      <c r="A51" s="65"/>
      <c r="B51" s="69" t="s">
        <v>78</v>
      </c>
      <c r="C51" s="69"/>
      <c r="D51" s="69"/>
      <c r="E51" s="69"/>
      <c r="F51" s="69"/>
      <c r="G51" s="69"/>
      <c r="H51" s="118"/>
      <c r="I51" s="118"/>
      <c r="J51" s="118"/>
      <c r="K51" s="118"/>
      <c r="L51" s="118"/>
      <c r="M51" s="118"/>
      <c r="N51" s="118"/>
      <c r="O51" s="118"/>
      <c r="P51" s="118"/>
      <c r="Q51" s="118"/>
      <c r="R51" s="118"/>
      <c r="S51" s="118"/>
      <c r="T51" s="118"/>
      <c r="U51" s="118"/>
      <c r="V51" s="116"/>
      <c r="W51" s="116"/>
      <c r="X51" s="116"/>
      <c r="Y51" s="116"/>
      <c r="Z51" s="117"/>
      <c r="AA51" s="117"/>
      <c r="AB51" s="117"/>
      <c r="AC51" s="117"/>
      <c r="AD51" s="117"/>
      <c r="AE51" s="117"/>
      <c r="AF51" s="117"/>
      <c r="AG51" s="117"/>
      <c r="AH51" s="117"/>
      <c r="AL51" s="109"/>
    </row>
    <row r="52" customFormat="false" ht="14.25" hidden="false" customHeight="true" outlineLevel="0" collapsed="false">
      <c r="A52" s="65"/>
      <c r="B52" s="114" t="s">
        <v>79</v>
      </c>
      <c r="C52" s="114"/>
      <c r="D52" s="114"/>
      <c r="E52" s="114"/>
      <c r="F52" s="114"/>
      <c r="G52" s="114"/>
      <c r="H52" s="72" t="s">
        <v>51</v>
      </c>
      <c r="I52" s="72"/>
      <c r="J52" s="72"/>
      <c r="K52" s="72"/>
      <c r="L52" s="73"/>
      <c r="M52" s="73"/>
      <c r="N52" s="74" t="s">
        <v>52</v>
      </c>
      <c r="O52" s="73"/>
      <c r="P52" s="73"/>
      <c r="Q52" s="75" t="s">
        <v>53</v>
      </c>
      <c r="R52" s="76"/>
      <c r="S52" s="76"/>
      <c r="T52" s="76"/>
      <c r="U52" s="76"/>
      <c r="V52" s="76"/>
      <c r="W52" s="76"/>
      <c r="X52" s="76"/>
      <c r="Y52" s="76"/>
      <c r="Z52" s="76"/>
      <c r="AA52" s="76"/>
      <c r="AB52" s="76"/>
      <c r="AC52" s="76"/>
      <c r="AD52" s="76"/>
      <c r="AE52" s="76"/>
      <c r="AF52" s="76"/>
      <c r="AG52" s="76"/>
      <c r="AH52" s="76"/>
      <c r="AI52" s="53"/>
      <c r="AL52" s="109"/>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row>
    <row r="53" customFormat="false" ht="14.25" hidden="false" customHeight="true" outlineLevel="0" collapsed="false">
      <c r="A53" s="65"/>
      <c r="B53" s="114"/>
      <c r="C53" s="114"/>
      <c r="D53" s="114"/>
      <c r="E53" s="114"/>
      <c r="F53" s="114"/>
      <c r="G53" s="114"/>
      <c r="H53" s="77"/>
      <c r="I53" s="77"/>
      <c r="J53" s="77"/>
      <c r="K53" s="77"/>
      <c r="L53" s="78" t="s">
        <v>54</v>
      </c>
      <c r="M53" s="78" t="s">
        <v>55</v>
      </c>
      <c r="N53" s="79"/>
      <c r="O53" s="79"/>
      <c r="P53" s="79"/>
      <c r="Q53" s="79"/>
      <c r="R53" s="79"/>
      <c r="S53" s="79"/>
      <c r="T53" s="79"/>
      <c r="U53" s="79"/>
      <c r="V53" s="78" t="s">
        <v>56</v>
      </c>
      <c r="W53" s="78" t="s">
        <v>57</v>
      </c>
      <c r="X53" s="80"/>
      <c r="Y53" s="80"/>
      <c r="Z53" s="80"/>
      <c r="AA53" s="80"/>
      <c r="AB53" s="80"/>
      <c r="AC53" s="80"/>
      <c r="AD53" s="80"/>
      <c r="AE53" s="80"/>
      <c r="AF53" s="80"/>
      <c r="AG53" s="80"/>
      <c r="AH53" s="80"/>
      <c r="AI53" s="53"/>
      <c r="AL53" s="109"/>
      <c r="AS53" s="53"/>
      <c r="AT53" s="53"/>
      <c r="AU53" s="53"/>
      <c r="AV53" s="53"/>
      <c r="AW53" s="81"/>
      <c r="AX53" s="81"/>
      <c r="AY53" s="53"/>
      <c r="AZ53" s="53"/>
      <c r="BA53" s="53"/>
      <c r="BB53" s="53"/>
      <c r="BC53" s="82"/>
      <c r="BD53" s="81"/>
      <c r="BE53" s="53"/>
      <c r="BG53" s="53"/>
      <c r="BI53" s="53"/>
      <c r="BJ53" s="53"/>
      <c r="BK53" s="53"/>
      <c r="BL53" s="53"/>
      <c r="BN53" s="53"/>
      <c r="BO53" s="53"/>
      <c r="BP53" s="53"/>
      <c r="BQ53" s="53"/>
      <c r="BR53" s="53"/>
      <c r="BS53" s="53"/>
    </row>
    <row r="54" customFormat="false" ht="14.25" hidden="false" customHeight="true" outlineLevel="0" collapsed="false">
      <c r="A54" s="65"/>
      <c r="B54" s="114"/>
      <c r="C54" s="114"/>
      <c r="D54" s="114"/>
      <c r="E54" s="114"/>
      <c r="F54" s="114"/>
      <c r="G54" s="114"/>
      <c r="H54" s="77"/>
      <c r="I54" s="77"/>
      <c r="J54" s="77"/>
      <c r="K54" s="77"/>
      <c r="L54" s="78" t="s">
        <v>58</v>
      </c>
      <c r="M54" s="78" t="s">
        <v>59</v>
      </c>
      <c r="N54" s="79"/>
      <c r="O54" s="79"/>
      <c r="P54" s="79"/>
      <c r="Q54" s="79"/>
      <c r="R54" s="79"/>
      <c r="S54" s="79"/>
      <c r="T54" s="79"/>
      <c r="U54" s="79"/>
      <c r="V54" s="78" t="s">
        <v>60</v>
      </c>
      <c r="W54" s="78" t="s">
        <v>61</v>
      </c>
      <c r="X54" s="80"/>
      <c r="Y54" s="80"/>
      <c r="Z54" s="80"/>
      <c r="AA54" s="80"/>
      <c r="AB54" s="80"/>
      <c r="AC54" s="80"/>
      <c r="AD54" s="80"/>
      <c r="AE54" s="80"/>
      <c r="AF54" s="80"/>
      <c r="AG54" s="80"/>
      <c r="AH54" s="80"/>
      <c r="AI54" s="53"/>
      <c r="AL54" s="109"/>
      <c r="AS54" s="53"/>
      <c r="AT54" s="53"/>
      <c r="AU54" s="53"/>
      <c r="AV54" s="53"/>
      <c r="AW54" s="81"/>
      <c r="AX54" s="81"/>
      <c r="AY54" s="53"/>
      <c r="AZ54" s="53"/>
      <c r="BA54" s="53"/>
      <c r="BB54" s="53"/>
      <c r="BC54" s="82"/>
      <c r="BD54" s="81"/>
      <c r="BE54" s="53"/>
      <c r="BG54" s="53"/>
      <c r="BI54" s="53"/>
      <c r="BJ54" s="53"/>
      <c r="BK54" s="53"/>
      <c r="BL54" s="53"/>
      <c r="BN54" s="53"/>
      <c r="BO54" s="53"/>
      <c r="BP54" s="53"/>
      <c r="BQ54" s="53"/>
      <c r="BR54" s="53"/>
      <c r="BS54" s="53"/>
    </row>
    <row r="55" customFormat="false" ht="18.75" hidden="false" customHeight="true" outlineLevel="0" collapsed="false">
      <c r="A55" s="65"/>
      <c r="B55" s="114"/>
      <c r="C55" s="114"/>
      <c r="D55" s="114"/>
      <c r="E55" s="114"/>
      <c r="F55" s="114"/>
      <c r="G55" s="114"/>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53"/>
      <c r="AL55" s="109"/>
      <c r="AS55" s="53"/>
      <c r="AT55" s="53"/>
      <c r="AU55" s="53"/>
      <c r="AV55" s="53"/>
      <c r="AW55" s="81"/>
      <c r="AX55" s="81"/>
      <c r="AY55" s="53"/>
      <c r="AZ55" s="53"/>
      <c r="BA55" s="53"/>
      <c r="BB55" s="53"/>
      <c r="BC55" s="81"/>
      <c r="BD55" s="81"/>
      <c r="BE55" s="53"/>
      <c r="BG55" s="53"/>
      <c r="BI55" s="53"/>
      <c r="BJ55" s="53"/>
      <c r="BK55" s="53"/>
      <c r="BL55" s="53"/>
      <c r="BM55" s="53"/>
      <c r="BN55" s="53"/>
      <c r="BO55" s="53"/>
      <c r="BP55" s="53"/>
      <c r="BQ55" s="53"/>
      <c r="BR55" s="53"/>
      <c r="BS55" s="53"/>
    </row>
    <row r="56" customFormat="false" ht="14.25" hidden="false" customHeight="true" outlineLevel="0" collapsed="false">
      <c r="A56" s="49" t="s">
        <v>5</v>
      </c>
      <c r="C56" s="120" t="s">
        <v>80</v>
      </c>
      <c r="D56" s="121" t="s">
        <v>81</v>
      </c>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row>
    <row r="57" customFormat="false" ht="14.25" hidden="false" customHeight="true" outlineLevel="0" collapsed="false">
      <c r="C57" s="120"/>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row>
    <row r="58" customFormat="false" ht="14.25" hidden="false" customHeight="true" outlineLevel="0" collapsed="false">
      <c r="C58" s="120"/>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row>
    <row r="59" customFormat="false" ht="14.25" hidden="false" customHeight="true" outlineLevel="0" collapsed="false">
      <c r="C59" s="120"/>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row>
    <row r="60" customFormat="false" ht="14.25" hidden="false" customHeight="true" outlineLevel="0" collapsed="false">
      <c r="C60" s="120"/>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row>
    <row r="61" customFormat="false" ht="14.25" hidden="false" customHeight="true" outlineLevel="0" collapsed="false">
      <c r="C61" s="120"/>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row>
    <row r="62" customFormat="false" ht="14.25" hidden="false" customHeight="true" outlineLevel="0" collapsed="false">
      <c r="C62" s="120"/>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row>
    <row r="63" customFormat="false" ht="14.25" hidden="false" customHeight="true" outlineLevel="0" collapsed="false">
      <c r="C63" s="120"/>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row>
    <row r="64" customFormat="false" ht="14.25" hidden="false" customHeight="true" outlineLevel="0" collapsed="false">
      <c r="C64" s="120"/>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row>
    <row r="65" customFormat="false" ht="14.25" hidden="false" customHeight="true" outlineLevel="0" collapsed="false">
      <c r="C65" s="120"/>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AL21:AL34"/>
    <mergeCell ref="B22:G22"/>
    <mergeCell ref="H22:AH22"/>
    <mergeCell ref="B23:G26"/>
    <mergeCell ref="H23:K23"/>
    <mergeCell ref="L23:M23"/>
    <mergeCell ref="O23:P23"/>
    <mergeCell ref="R23:AH23"/>
    <mergeCell ref="H24:K25"/>
    <mergeCell ref="N24:U25"/>
    <mergeCell ref="X24:AH25"/>
    <mergeCell ref="H26:AH26"/>
    <mergeCell ref="B27:G28"/>
    <mergeCell ref="H27:J27"/>
    <mergeCell ref="K27:P27"/>
    <mergeCell ref="S27:U27"/>
    <mergeCell ref="V27:X27"/>
    <mergeCell ref="Y27:AH27"/>
    <mergeCell ref="H28:J28"/>
    <mergeCell ref="K28:AH28"/>
    <mergeCell ref="B29:G30"/>
    <mergeCell ref="H29:J30"/>
    <mergeCell ref="K29:P30"/>
    <mergeCell ref="Q29:S29"/>
    <mergeCell ref="T29:AA29"/>
    <mergeCell ref="AB29:AH29"/>
    <mergeCell ref="AS29:AU30"/>
    <mergeCell ref="Q30:S30"/>
    <mergeCell ref="T30:AA30"/>
    <mergeCell ref="AB30:AH30"/>
    <mergeCell ref="B31:G34"/>
    <mergeCell ref="H31:K31"/>
    <mergeCell ref="L31:M31"/>
    <mergeCell ref="O31:P31"/>
    <mergeCell ref="R31:AH31"/>
    <mergeCell ref="AM31:AR33"/>
    <mergeCell ref="H32:K33"/>
    <mergeCell ref="N32:U33"/>
    <mergeCell ref="X32:AH33"/>
    <mergeCell ref="H34:AH34"/>
    <mergeCell ref="A35:A49"/>
    <mergeCell ref="B35:G35"/>
    <mergeCell ref="H35:Q35"/>
    <mergeCell ref="R35:X35"/>
    <mergeCell ref="B36:G36"/>
    <mergeCell ref="H36:AH36"/>
    <mergeCell ref="B37:G37"/>
    <mergeCell ref="H37:AH37"/>
    <mergeCell ref="B38:G38"/>
    <mergeCell ref="H38:AH38"/>
    <mergeCell ref="B39:G42"/>
    <mergeCell ref="H39:K39"/>
    <mergeCell ref="L39:M39"/>
    <mergeCell ref="O39:P39"/>
    <mergeCell ref="R39:AH39"/>
    <mergeCell ref="H40:K41"/>
    <mergeCell ref="N40:U41"/>
    <mergeCell ref="X40:AH41"/>
    <mergeCell ref="H42:AH42"/>
    <mergeCell ref="B43:AH43"/>
    <mergeCell ref="B44:G44"/>
    <mergeCell ref="H44:AH44"/>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C56:C65"/>
    <mergeCell ref="D56:AH64"/>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T29"/>
  <sheetViews>
    <sheetView showFormulas="false" showGridLines="true" showRowColHeaders="true" showZeros="true" rightToLeft="false" tabSelected="false" showOutlineSymbols="true" defaultGridColor="true" view="pageBreakPreview" topLeftCell="A1" colorId="64" zoomScale="130" zoomScaleNormal="100" zoomScalePageLayoutView="130" workbookViewId="0">
      <selection pane="topLeft" activeCell="D16" activeCellId="0" sqref="D16"/>
    </sheetView>
  </sheetViews>
  <sheetFormatPr defaultColWidth="8.7578125" defaultRowHeight="13.5" zeroHeight="false" outlineLevelRow="0" outlineLevelCol="0"/>
  <cols>
    <col collapsed="false" customWidth="true" hidden="false" outlineLevel="0" max="1" min="1" style="122" width="6.76"/>
    <col collapsed="false" customWidth="true" hidden="false" outlineLevel="0" max="2" min="2" style="122" width="10.63"/>
    <col collapsed="false" customWidth="true" hidden="false" outlineLevel="0" max="3" min="3" style="122" width="8.5"/>
    <col collapsed="false" customWidth="true" hidden="false" outlineLevel="0" max="4" min="4" style="122" width="8.38"/>
    <col collapsed="false" customWidth="true" hidden="false" outlineLevel="0" max="5" min="5" style="122" width="8.88"/>
    <col collapsed="false" customWidth="true" hidden="false" outlineLevel="0" max="19" min="6" style="122" width="5.13"/>
    <col collapsed="false" customWidth="true" hidden="false" outlineLevel="0" max="20" min="20" style="122" width="12.37"/>
    <col collapsed="false" customWidth="true" hidden="false" outlineLevel="0" max="23" min="21" style="122" width="8"/>
    <col collapsed="false" customWidth="false" hidden="false" outlineLevel="0" max="1024" min="24" style="122" width="8.76"/>
  </cols>
  <sheetData>
    <row r="1" customFormat="false" ht="36" hidden="false" customHeight="true" outlineLevel="0" collapsed="false">
      <c r="A1" s="123" t="s">
        <v>82</v>
      </c>
      <c r="B1" s="123"/>
      <c r="C1" s="123"/>
      <c r="D1" s="123"/>
      <c r="E1" s="123"/>
      <c r="F1" s="123"/>
      <c r="G1" s="123"/>
      <c r="H1" s="123"/>
      <c r="I1" s="123"/>
      <c r="J1" s="123"/>
      <c r="K1" s="123"/>
      <c r="L1" s="123"/>
      <c r="M1" s="123"/>
      <c r="N1" s="123"/>
      <c r="O1" s="123"/>
      <c r="P1" s="123"/>
      <c r="Q1" s="123"/>
      <c r="R1" s="123"/>
      <c r="S1" s="123"/>
      <c r="T1" s="123"/>
    </row>
    <row r="2" customFormat="false" ht="14.25" hidden="false" customHeight="true" outlineLevel="0" collapsed="false">
      <c r="A2" s="124" t="s">
        <v>72</v>
      </c>
      <c r="B2" s="125" t="s">
        <v>47</v>
      </c>
      <c r="C2" s="125"/>
      <c r="D2" s="126"/>
      <c r="E2" s="126"/>
      <c r="F2" s="126"/>
      <c r="G2" s="126"/>
      <c r="H2" s="126"/>
      <c r="I2" s="126"/>
      <c r="J2" s="126"/>
      <c r="K2" s="126"/>
      <c r="L2" s="126"/>
      <c r="M2" s="126"/>
      <c r="N2" s="126"/>
      <c r="O2" s="126"/>
      <c r="P2" s="126"/>
      <c r="Q2" s="126"/>
      <c r="R2" s="126"/>
      <c r="S2" s="126"/>
      <c r="T2" s="126"/>
    </row>
    <row r="3" customFormat="false" ht="15" hidden="false" customHeight="true" outlineLevel="0" collapsed="false">
      <c r="A3" s="124"/>
      <c r="B3" s="127" t="s">
        <v>49</v>
      </c>
      <c r="C3" s="127"/>
      <c r="D3" s="128"/>
      <c r="E3" s="128"/>
      <c r="F3" s="128"/>
      <c r="G3" s="128"/>
      <c r="H3" s="128"/>
      <c r="I3" s="128"/>
      <c r="J3" s="128"/>
      <c r="K3" s="128"/>
      <c r="L3" s="128"/>
      <c r="M3" s="128"/>
      <c r="N3" s="128"/>
      <c r="O3" s="128"/>
      <c r="P3" s="128"/>
      <c r="Q3" s="128"/>
      <c r="R3" s="128"/>
      <c r="S3" s="128"/>
      <c r="T3" s="128"/>
    </row>
    <row r="4" customFormat="false" ht="30" hidden="false" customHeight="true" outlineLevel="0" collapsed="false">
      <c r="A4" s="124"/>
      <c r="B4" s="127" t="s">
        <v>83</v>
      </c>
      <c r="C4" s="127"/>
      <c r="D4" s="128"/>
      <c r="E4" s="128"/>
      <c r="F4" s="128"/>
      <c r="G4" s="128"/>
      <c r="H4" s="128"/>
      <c r="I4" s="128"/>
      <c r="J4" s="128"/>
      <c r="K4" s="128"/>
      <c r="L4" s="128"/>
      <c r="M4" s="128"/>
      <c r="N4" s="128"/>
      <c r="O4" s="128"/>
      <c r="P4" s="128"/>
      <c r="Q4" s="128"/>
      <c r="R4" s="128"/>
      <c r="S4" s="128"/>
      <c r="T4" s="128"/>
    </row>
    <row r="5" customFormat="false" ht="15" hidden="false" customHeight="true" outlineLevel="0" collapsed="false">
      <c r="A5" s="124"/>
      <c r="B5" s="129" t="s">
        <v>42</v>
      </c>
      <c r="C5" s="129"/>
      <c r="D5" s="130" t="s">
        <v>51</v>
      </c>
      <c r="E5" s="130"/>
      <c r="F5" s="131"/>
      <c r="G5" s="131"/>
      <c r="H5" s="132" t="s">
        <v>84</v>
      </c>
      <c r="I5" s="131"/>
      <c r="J5" s="131"/>
      <c r="K5" s="132" t="s">
        <v>85</v>
      </c>
      <c r="L5" s="133"/>
      <c r="M5" s="133"/>
      <c r="N5" s="133"/>
      <c r="O5" s="133"/>
      <c r="P5" s="133"/>
      <c r="Q5" s="133"/>
      <c r="R5" s="133"/>
      <c r="S5" s="133"/>
      <c r="T5" s="133"/>
    </row>
    <row r="6" customFormat="false" ht="15" hidden="false" customHeight="true" outlineLevel="0" collapsed="false">
      <c r="A6" s="124"/>
      <c r="B6" s="129"/>
      <c r="C6" s="129"/>
      <c r="D6" s="77"/>
      <c r="E6" s="77"/>
      <c r="F6" s="77"/>
      <c r="G6" s="77"/>
      <c r="H6" s="78" t="s">
        <v>54</v>
      </c>
      <c r="I6" s="134" t="s">
        <v>55</v>
      </c>
      <c r="J6" s="79"/>
      <c r="K6" s="79"/>
      <c r="L6" s="79"/>
      <c r="M6" s="79"/>
      <c r="N6" s="79"/>
      <c r="O6" s="78" t="s">
        <v>56</v>
      </c>
      <c r="P6" s="134" t="s">
        <v>57</v>
      </c>
      <c r="Q6" s="135"/>
      <c r="R6" s="135"/>
      <c r="S6" s="135"/>
      <c r="T6" s="135"/>
    </row>
    <row r="7" customFormat="false" ht="15" hidden="false" customHeight="true" outlineLevel="0" collapsed="false">
      <c r="A7" s="124"/>
      <c r="B7" s="129"/>
      <c r="C7" s="129"/>
      <c r="D7" s="77"/>
      <c r="E7" s="77"/>
      <c r="F7" s="77"/>
      <c r="G7" s="77"/>
      <c r="H7" s="78" t="s">
        <v>58</v>
      </c>
      <c r="I7" s="134" t="s">
        <v>59</v>
      </c>
      <c r="J7" s="79"/>
      <c r="K7" s="79"/>
      <c r="L7" s="79"/>
      <c r="M7" s="79"/>
      <c r="N7" s="79"/>
      <c r="O7" s="78" t="s">
        <v>60</v>
      </c>
      <c r="P7" s="134" t="s">
        <v>61</v>
      </c>
      <c r="Q7" s="135"/>
      <c r="R7" s="135"/>
      <c r="S7" s="135"/>
      <c r="T7" s="135"/>
    </row>
    <row r="8" customFormat="false" ht="18.75" hidden="false" customHeight="true" outlineLevel="0" collapsed="false">
      <c r="A8" s="124"/>
      <c r="B8" s="129"/>
      <c r="C8" s="129"/>
      <c r="D8" s="136" t="s">
        <v>86</v>
      </c>
      <c r="E8" s="136"/>
      <c r="F8" s="136"/>
      <c r="G8" s="136"/>
      <c r="H8" s="136"/>
      <c r="I8" s="136"/>
      <c r="J8" s="136"/>
      <c r="K8" s="136"/>
      <c r="L8" s="136"/>
      <c r="M8" s="136"/>
      <c r="N8" s="136"/>
      <c r="O8" s="136"/>
      <c r="P8" s="136"/>
      <c r="Q8" s="136"/>
      <c r="R8" s="136"/>
      <c r="S8" s="136"/>
      <c r="T8" s="136"/>
    </row>
    <row r="9" customFormat="false" ht="15" hidden="false" customHeight="true" outlineLevel="0" collapsed="false">
      <c r="A9" s="124"/>
      <c r="B9" s="129" t="s">
        <v>62</v>
      </c>
      <c r="C9" s="129"/>
      <c r="D9" s="129" t="s">
        <v>63</v>
      </c>
      <c r="E9" s="129"/>
      <c r="F9" s="137"/>
      <c r="G9" s="137"/>
      <c r="H9" s="137"/>
      <c r="I9" s="137"/>
      <c r="J9" s="137"/>
      <c r="K9" s="138" t="s">
        <v>64</v>
      </c>
      <c r="L9" s="138"/>
      <c r="M9" s="139"/>
      <c r="N9" s="139"/>
      <c r="O9" s="129" t="s">
        <v>87</v>
      </c>
      <c r="P9" s="129"/>
      <c r="Q9" s="140"/>
      <c r="R9" s="140"/>
      <c r="S9" s="140"/>
      <c r="T9" s="140"/>
    </row>
    <row r="10" customFormat="false" ht="15" hidden="false" customHeight="true" outlineLevel="0" collapsed="false">
      <c r="A10" s="124"/>
      <c r="B10" s="129"/>
      <c r="C10" s="129"/>
      <c r="D10" s="129" t="s">
        <v>66</v>
      </c>
      <c r="E10" s="129"/>
      <c r="F10" s="141"/>
      <c r="G10" s="141"/>
      <c r="H10" s="141"/>
      <c r="I10" s="141"/>
      <c r="J10" s="141"/>
      <c r="K10" s="141"/>
      <c r="L10" s="141"/>
      <c r="M10" s="141"/>
      <c r="N10" s="141"/>
      <c r="O10" s="141"/>
      <c r="P10" s="141"/>
      <c r="Q10" s="141"/>
      <c r="R10" s="141"/>
      <c r="S10" s="141"/>
      <c r="T10" s="141"/>
    </row>
    <row r="11" customFormat="false" ht="15" hidden="false" customHeight="true" outlineLevel="0" collapsed="false">
      <c r="A11" s="142" t="s">
        <v>88</v>
      </c>
      <c r="B11" s="127" t="s">
        <v>49</v>
      </c>
      <c r="C11" s="127"/>
      <c r="D11" s="143"/>
      <c r="E11" s="143"/>
      <c r="F11" s="143"/>
      <c r="G11" s="143"/>
      <c r="H11" s="143"/>
      <c r="I11" s="143"/>
      <c r="J11" s="143"/>
      <c r="K11" s="143"/>
      <c r="L11" s="143"/>
      <c r="M11" s="144" t="s">
        <v>79</v>
      </c>
      <c r="N11" s="144"/>
      <c r="O11" s="145" t="s">
        <v>51</v>
      </c>
      <c r="P11" s="145"/>
      <c r="Q11" s="146"/>
      <c r="R11" s="147" t="s">
        <v>89</v>
      </c>
      <c r="S11" s="148"/>
      <c r="T11" s="149" t="s">
        <v>90</v>
      </c>
    </row>
    <row r="12" customFormat="false" ht="15" hidden="false" customHeight="true" outlineLevel="0" collapsed="false">
      <c r="A12" s="142"/>
      <c r="B12" s="127" t="s">
        <v>91</v>
      </c>
      <c r="C12" s="127"/>
      <c r="D12" s="150"/>
      <c r="E12" s="150"/>
      <c r="F12" s="150"/>
      <c r="G12" s="150"/>
      <c r="H12" s="150"/>
      <c r="I12" s="150"/>
      <c r="J12" s="150"/>
      <c r="K12" s="150"/>
      <c r="L12" s="150"/>
      <c r="M12" s="144"/>
      <c r="N12" s="144"/>
      <c r="O12" s="151"/>
      <c r="P12" s="151"/>
      <c r="Q12" s="151"/>
      <c r="R12" s="151"/>
      <c r="S12" s="151"/>
      <c r="T12" s="151"/>
    </row>
    <row r="13" customFormat="false" ht="15" hidden="false" customHeight="true" outlineLevel="0" collapsed="false">
      <c r="A13" s="142"/>
      <c r="B13" s="127" t="s">
        <v>69</v>
      </c>
      <c r="C13" s="127"/>
      <c r="D13" s="152"/>
      <c r="E13" s="152"/>
      <c r="F13" s="152"/>
      <c r="G13" s="152"/>
      <c r="H13" s="152"/>
      <c r="I13" s="152"/>
      <c r="J13" s="152"/>
      <c r="K13" s="152"/>
      <c r="L13" s="152"/>
      <c r="M13" s="144"/>
      <c r="N13" s="144"/>
      <c r="O13" s="151"/>
      <c r="P13" s="151"/>
      <c r="Q13" s="151"/>
      <c r="R13" s="151"/>
      <c r="S13" s="151"/>
      <c r="T13" s="151"/>
    </row>
    <row r="14" customFormat="false" ht="23.25" hidden="false" customHeight="true" outlineLevel="0" collapsed="false">
      <c r="A14" s="142"/>
      <c r="B14" s="153" t="s">
        <v>92</v>
      </c>
      <c r="C14" s="153"/>
      <c r="D14" s="153"/>
      <c r="E14" s="153"/>
      <c r="F14" s="154"/>
      <c r="G14" s="154"/>
      <c r="H14" s="154"/>
      <c r="I14" s="154"/>
      <c r="J14" s="154"/>
      <c r="K14" s="154"/>
      <c r="L14" s="154"/>
      <c r="M14" s="154"/>
      <c r="N14" s="154"/>
      <c r="O14" s="154"/>
      <c r="P14" s="154"/>
      <c r="Q14" s="154"/>
      <c r="R14" s="154"/>
      <c r="S14" s="154"/>
      <c r="T14" s="154"/>
    </row>
    <row r="15" customFormat="false" ht="21.75" hidden="false" customHeight="true" outlineLevel="0" collapsed="false">
      <c r="A15" s="142"/>
      <c r="B15" s="155" t="s">
        <v>93</v>
      </c>
      <c r="C15" s="155"/>
      <c r="D15" s="156" t="s">
        <v>94</v>
      </c>
      <c r="E15" s="156"/>
      <c r="F15" s="154"/>
      <c r="G15" s="154"/>
      <c r="H15" s="154"/>
      <c r="I15" s="154"/>
      <c r="J15" s="154"/>
      <c r="K15" s="154"/>
      <c r="L15" s="154"/>
      <c r="M15" s="154"/>
      <c r="N15" s="154"/>
      <c r="O15" s="154"/>
      <c r="P15" s="154"/>
      <c r="Q15" s="154"/>
      <c r="R15" s="154"/>
      <c r="S15" s="154"/>
      <c r="T15" s="154"/>
    </row>
    <row r="16" customFormat="false" ht="15" hidden="false" customHeight="true" outlineLevel="0" collapsed="false">
      <c r="A16" s="142"/>
      <c r="B16" s="155"/>
      <c r="C16" s="155"/>
      <c r="D16" s="157" t="s">
        <v>95</v>
      </c>
      <c r="E16" s="157"/>
      <c r="F16" s="158"/>
      <c r="G16" s="158"/>
      <c r="H16" s="158"/>
      <c r="I16" s="158"/>
      <c r="J16" s="158"/>
      <c r="K16" s="158"/>
      <c r="L16" s="158"/>
      <c r="M16" s="158"/>
      <c r="N16" s="158"/>
      <c r="O16" s="158"/>
      <c r="P16" s="158"/>
      <c r="Q16" s="158"/>
      <c r="R16" s="158"/>
      <c r="S16" s="158"/>
      <c r="T16" s="158"/>
    </row>
    <row r="17" customFormat="false" ht="15" hidden="false" customHeight="true" outlineLevel="0" collapsed="false">
      <c r="A17" s="142"/>
      <c r="B17" s="155"/>
      <c r="C17" s="155"/>
      <c r="D17" s="157"/>
      <c r="E17" s="157"/>
      <c r="F17" s="159"/>
      <c r="G17" s="159"/>
      <c r="H17" s="159"/>
      <c r="I17" s="159"/>
      <c r="J17" s="159"/>
      <c r="K17" s="159"/>
      <c r="L17" s="159"/>
      <c r="M17" s="159"/>
      <c r="N17" s="159"/>
      <c r="O17" s="159"/>
      <c r="P17" s="159"/>
      <c r="Q17" s="159"/>
      <c r="R17" s="159"/>
      <c r="S17" s="159"/>
      <c r="T17" s="159"/>
    </row>
    <row r="18" customFormat="false" ht="15" hidden="false" customHeight="true" outlineLevel="0" collapsed="false">
      <c r="A18" s="160" t="s">
        <v>96</v>
      </c>
      <c r="B18" s="160"/>
      <c r="C18" s="160"/>
      <c r="D18" s="160"/>
      <c r="E18" s="160"/>
      <c r="F18" s="160"/>
      <c r="G18" s="160"/>
      <c r="H18" s="160"/>
      <c r="I18" s="160"/>
      <c r="J18" s="160"/>
      <c r="K18" s="160"/>
      <c r="L18" s="160"/>
      <c r="M18" s="160"/>
      <c r="N18" s="160"/>
      <c r="O18" s="160"/>
      <c r="P18" s="160"/>
      <c r="Q18" s="160"/>
      <c r="R18" s="160"/>
      <c r="S18" s="160"/>
      <c r="T18" s="160"/>
    </row>
    <row r="19" customFormat="false" ht="15" hidden="false" customHeight="true" outlineLevel="0" collapsed="false">
      <c r="A19" s="161" t="s">
        <v>97</v>
      </c>
      <c r="B19" s="161"/>
      <c r="C19" s="161"/>
      <c r="D19" s="161"/>
      <c r="E19" s="161"/>
      <c r="F19" s="161"/>
      <c r="G19" s="161"/>
      <c r="H19" s="162" t="s">
        <v>98</v>
      </c>
      <c r="I19" s="162"/>
      <c r="J19" s="162"/>
      <c r="K19" s="162"/>
      <c r="L19" s="162"/>
      <c r="M19" s="162"/>
      <c r="N19" s="163"/>
      <c r="O19" s="164"/>
      <c r="P19" s="164"/>
      <c r="Q19" s="164"/>
      <c r="R19" s="164"/>
      <c r="S19" s="164"/>
      <c r="T19" s="165"/>
    </row>
    <row r="20" customFormat="false" ht="15" hidden="false" customHeight="true" outlineLevel="0" collapsed="false">
      <c r="A20" s="161"/>
      <c r="B20" s="161"/>
      <c r="C20" s="161"/>
      <c r="D20" s="161"/>
      <c r="E20" s="161"/>
      <c r="F20" s="161"/>
      <c r="G20" s="161"/>
      <c r="H20" s="129" t="s">
        <v>99</v>
      </c>
      <c r="I20" s="129"/>
      <c r="J20" s="129"/>
      <c r="K20" s="129" t="s">
        <v>100</v>
      </c>
      <c r="L20" s="129"/>
      <c r="M20" s="129"/>
      <c r="N20" s="163"/>
      <c r="O20" s="164"/>
      <c r="P20" s="164"/>
      <c r="Q20" s="164"/>
      <c r="R20" s="164"/>
      <c r="S20" s="164"/>
      <c r="T20" s="165"/>
    </row>
    <row r="21" customFormat="false" ht="15" hidden="false" customHeight="true" outlineLevel="0" collapsed="false">
      <c r="A21" s="166"/>
      <c r="B21" s="127" t="s">
        <v>101</v>
      </c>
      <c r="C21" s="127"/>
      <c r="D21" s="127"/>
      <c r="E21" s="127"/>
      <c r="F21" s="127"/>
      <c r="G21" s="127"/>
      <c r="H21" s="167"/>
      <c r="I21" s="167"/>
      <c r="J21" s="167"/>
      <c r="K21" s="167"/>
      <c r="L21" s="167"/>
      <c r="M21" s="167"/>
      <c r="N21" s="168"/>
      <c r="O21" s="169"/>
      <c r="P21" s="169"/>
      <c r="Q21" s="169"/>
      <c r="R21" s="169"/>
      <c r="S21" s="169"/>
      <c r="T21" s="165"/>
    </row>
    <row r="22" customFormat="false" ht="15" hidden="false" customHeight="true" outlineLevel="0" collapsed="false">
      <c r="A22" s="166"/>
      <c r="B22" s="127" t="s">
        <v>102</v>
      </c>
      <c r="C22" s="127"/>
      <c r="D22" s="127"/>
      <c r="E22" s="127"/>
      <c r="F22" s="127"/>
      <c r="G22" s="127"/>
      <c r="H22" s="167"/>
      <c r="I22" s="167"/>
      <c r="J22" s="167"/>
      <c r="K22" s="167"/>
      <c r="L22" s="167"/>
      <c r="M22" s="167"/>
      <c r="N22" s="168"/>
      <c r="O22" s="169"/>
      <c r="P22" s="169"/>
      <c r="Q22" s="169"/>
      <c r="R22" s="169"/>
      <c r="S22" s="169"/>
      <c r="T22" s="165"/>
    </row>
    <row r="23" customFormat="false" ht="15" hidden="false" customHeight="true" outlineLevel="0" collapsed="false">
      <c r="A23" s="170" t="s">
        <v>103</v>
      </c>
      <c r="B23" s="170"/>
      <c r="C23" s="170"/>
      <c r="D23" s="170"/>
      <c r="E23" s="170"/>
      <c r="F23" s="170"/>
      <c r="G23" s="170"/>
      <c r="H23" s="127"/>
      <c r="I23" s="127"/>
      <c r="J23" s="127"/>
      <c r="K23" s="127"/>
      <c r="L23" s="127"/>
      <c r="M23" s="171" t="s">
        <v>104</v>
      </c>
      <c r="N23" s="172"/>
      <c r="O23" s="173"/>
      <c r="P23" s="174"/>
      <c r="Q23" s="169"/>
      <c r="R23" s="169"/>
      <c r="S23" s="169"/>
      <c r="T23" s="175"/>
    </row>
    <row r="24" customFormat="false" ht="15" hidden="false" customHeight="true" outlineLevel="0" collapsed="false">
      <c r="A24" s="176" t="s">
        <v>2</v>
      </c>
      <c r="B24" s="176"/>
      <c r="C24" s="176"/>
      <c r="D24" s="176"/>
      <c r="E24" s="176"/>
      <c r="F24" s="176"/>
      <c r="G24" s="176"/>
      <c r="H24" s="177" t="s">
        <v>105</v>
      </c>
      <c r="I24" s="177"/>
      <c r="J24" s="177"/>
      <c r="K24" s="177"/>
      <c r="L24" s="177"/>
      <c r="M24" s="177"/>
      <c r="N24" s="177"/>
      <c r="O24" s="177"/>
      <c r="P24" s="177"/>
      <c r="Q24" s="177"/>
      <c r="R24" s="177"/>
      <c r="S24" s="177"/>
      <c r="T24" s="177"/>
    </row>
    <row r="25" customFormat="false" ht="14.25" hidden="false" customHeight="true" outlineLevel="0" collapsed="false">
      <c r="A25" s="178"/>
    </row>
    <row r="26" customFormat="false" ht="14.25" hidden="false" customHeight="true" outlineLevel="0" collapsed="false">
      <c r="A26" s="178" t="s">
        <v>5</v>
      </c>
      <c r="B26" s="179" t="s">
        <v>106</v>
      </c>
      <c r="C26" s="179"/>
      <c r="D26" s="179"/>
      <c r="E26" s="179"/>
      <c r="F26" s="179"/>
      <c r="G26" s="179"/>
      <c r="H26" s="179"/>
      <c r="I26" s="179"/>
      <c r="J26" s="179"/>
      <c r="K26" s="179"/>
      <c r="L26" s="179"/>
      <c r="M26" s="179"/>
      <c r="N26" s="179"/>
      <c r="O26" s="179"/>
      <c r="P26" s="179"/>
      <c r="Q26" s="179"/>
      <c r="R26" s="179"/>
      <c r="S26" s="179"/>
      <c r="T26" s="179"/>
    </row>
    <row r="27" customFormat="false" ht="14.25" hidden="false" customHeight="true" outlineLevel="0" collapsed="false">
      <c r="A27" s="180"/>
      <c r="B27" s="179"/>
      <c r="C27" s="179"/>
      <c r="D27" s="179"/>
      <c r="E27" s="179"/>
      <c r="F27" s="179"/>
      <c r="G27" s="179"/>
      <c r="H27" s="179"/>
      <c r="I27" s="179"/>
      <c r="J27" s="179"/>
      <c r="K27" s="179"/>
      <c r="L27" s="179"/>
      <c r="M27" s="179"/>
      <c r="N27" s="179"/>
      <c r="O27" s="179"/>
      <c r="P27" s="179"/>
      <c r="Q27" s="179"/>
      <c r="R27" s="179"/>
      <c r="S27" s="179"/>
      <c r="T27" s="179"/>
    </row>
    <row r="28" customFormat="false" ht="14.25" hidden="false" customHeight="true" outlineLevel="0" collapsed="false">
      <c r="A28" s="181"/>
      <c r="B28" s="179"/>
      <c r="C28" s="179"/>
      <c r="D28" s="179"/>
      <c r="E28" s="179"/>
      <c r="F28" s="179"/>
      <c r="G28" s="179"/>
      <c r="H28" s="179"/>
      <c r="I28" s="179"/>
      <c r="J28" s="179"/>
      <c r="K28" s="179"/>
      <c r="L28" s="179"/>
      <c r="M28" s="179"/>
      <c r="N28" s="179"/>
      <c r="O28" s="179"/>
      <c r="P28" s="179"/>
      <c r="Q28" s="179"/>
      <c r="R28" s="179"/>
      <c r="S28" s="179"/>
      <c r="T28" s="179"/>
    </row>
    <row r="29" customFormat="false" ht="13.5" hidden="false" customHeight="false" outlineLevel="0" collapsed="false">
      <c r="B29" s="169"/>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1:A17"/>
    <mergeCell ref="B11:C11"/>
    <mergeCell ref="D11:L11"/>
    <mergeCell ref="M11:N13"/>
    <mergeCell ref="O11:P11"/>
    <mergeCell ref="B12:C12"/>
    <mergeCell ref="D12:L12"/>
    <mergeCell ref="O12:T13"/>
    <mergeCell ref="B13:C13"/>
    <mergeCell ref="D13:L13"/>
    <mergeCell ref="B14:E14"/>
    <mergeCell ref="F14:T14"/>
    <mergeCell ref="B15:C17"/>
    <mergeCell ref="D15:E15"/>
    <mergeCell ref="F15:T15"/>
    <mergeCell ref="D16:E17"/>
    <mergeCell ref="F16:T16"/>
    <mergeCell ref="F17:T17"/>
    <mergeCell ref="A18:T18"/>
    <mergeCell ref="A19:G20"/>
    <mergeCell ref="H19:M19"/>
    <mergeCell ref="H20:J20"/>
    <mergeCell ref="K20:M20"/>
    <mergeCell ref="A21:A22"/>
    <mergeCell ref="B21:G21"/>
    <mergeCell ref="H21:J21"/>
    <mergeCell ref="K21:M21"/>
    <mergeCell ref="B22:G22"/>
    <mergeCell ref="H22:J22"/>
    <mergeCell ref="K22:M22"/>
    <mergeCell ref="A23:G23"/>
    <mergeCell ref="H23:L23"/>
    <mergeCell ref="A24:G24"/>
    <mergeCell ref="H24:T24"/>
    <mergeCell ref="B26:T28"/>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F57"/>
  <sheetViews>
    <sheetView showFormulas="false" showGridLines="true" showRowColHeaders="true" showZeros="true" rightToLeft="false" tabSelected="false" showOutlineSymbols="true" defaultGridColor="true" view="pageBreakPreview" topLeftCell="A1" colorId="64" zoomScale="100" zoomScaleNormal="140" zoomScalePageLayoutView="100" workbookViewId="0">
      <selection pane="topLeft" activeCell="A1" activeCellId="0" sqref="A1"/>
    </sheetView>
  </sheetViews>
  <sheetFormatPr defaultColWidth="4.9921875" defaultRowHeight="20.25" zeroHeight="false" outlineLevelRow="0" outlineLevelCol="0"/>
  <cols>
    <col collapsed="false" customWidth="true" hidden="false" outlineLevel="0" max="1" min="1" style="182" width="1.56"/>
    <col collapsed="false" customWidth="true" hidden="false" outlineLevel="0" max="56" min="2" style="182" width="6.21"/>
    <col collapsed="false" customWidth="false" hidden="false" outlineLevel="0" max="58" min="57" style="182" width="4.99"/>
  </cols>
  <sheetData>
    <row r="1" customFormat="false" ht="20.25" hidden="false" customHeight="true" outlineLevel="0" collapsed="false">
      <c r="A1" s="183"/>
      <c r="B1" s="183"/>
      <c r="C1" s="184" t="s">
        <v>107</v>
      </c>
      <c r="D1" s="184"/>
      <c r="E1" s="183"/>
      <c r="F1" s="183"/>
      <c r="G1" s="185" t="s">
        <v>108</v>
      </c>
      <c r="H1" s="183"/>
      <c r="I1" s="183"/>
      <c r="J1" s="184"/>
      <c r="K1" s="184"/>
      <c r="L1" s="184"/>
      <c r="M1" s="184"/>
      <c r="N1" s="183"/>
      <c r="O1" s="183"/>
      <c r="P1" s="183"/>
      <c r="Q1" s="183"/>
      <c r="R1" s="183"/>
      <c r="S1" s="183"/>
      <c r="T1" s="183"/>
      <c r="U1" s="183"/>
      <c r="V1" s="183"/>
      <c r="W1" s="183"/>
      <c r="X1" s="183"/>
      <c r="Y1" s="183"/>
      <c r="Z1" s="183"/>
      <c r="AA1" s="183"/>
      <c r="AB1" s="183"/>
      <c r="AC1" s="183"/>
      <c r="AD1" s="183"/>
      <c r="AE1" s="183"/>
      <c r="AF1" s="183"/>
      <c r="AG1" s="183"/>
      <c r="AH1" s="183"/>
      <c r="AI1" s="183"/>
      <c r="AJ1" s="183"/>
      <c r="AK1" s="186" t="s">
        <v>109</v>
      </c>
      <c r="AL1" s="186" t="s">
        <v>110</v>
      </c>
      <c r="AM1" s="187" t="s">
        <v>111</v>
      </c>
      <c r="AN1" s="187"/>
      <c r="AO1" s="187"/>
      <c r="AP1" s="187"/>
      <c r="AQ1" s="187"/>
      <c r="AR1" s="187"/>
      <c r="AS1" s="187"/>
      <c r="AT1" s="187"/>
      <c r="AU1" s="187"/>
      <c r="AV1" s="187"/>
      <c r="AW1" s="187"/>
      <c r="AX1" s="187"/>
      <c r="AY1" s="187"/>
      <c r="AZ1" s="187"/>
      <c r="BA1" s="187"/>
      <c r="BB1" s="188" t="s">
        <v>53</v>
      </c>
      <c r="BC1" s="183"/>
      <c r="BD1" s="183"/>
      <c r="BE1" s="183"/>
      <c r="BF1" s="183"/>
    </row>
    <row r="2" customFormat="false" ht="20.25" hidden="false" customHeight="true" outlineLevel="0" collapsed="false">
      <c r="A2" s="189"/>
      <c r="B2" s="189"/>
      <c r="C2" s="189"/>
      <c r="D2" s="185"/>
      <c r="E2" s="189"/>
      <c r="F2" s="189"/>
      <c r="G2" s="189"/>
      <c r="H2" s="185"/>
      <c r="I2" s="186"/>
      <c r="J2" s="186"/>
      <c r="K2" s="186"/>
      <c r="L2" s="186"/>
      <c r="M2" s="186"/>
      <c r="N2" s="189"/>
      <c r="O2" s="189"/>
      <c r="P2" s="189"/>
      <c r="Q2" s="189"/>
      <c r="R2" s="189"/>
      <c r="S2" s="189"/>
      <c r="T2" s="186" t="s">
        <v>112</v>
      </c>
      <c r="U2" s="190" t="n">
        <v>6</v>
      </c>
      <c r="V2" s="190"/>
      <c r="W2" s="186" t="s">
        <v>110</v>
      </c>
      <c r="X2" s="191" t="n">
        <f aca="false">IF(U2=0,"",YEAR(DATE(2018+U2,1,1)))</f>
        <v>2024</v>
      </c>
      <c r="Y2" s="191"/>
      <c r="Z2" s="189" t="s">
        <v>90</v>
      </c>
      <c r="AA2" s="189" t="s">
        <v>38</v>
      </c>
      <c r="AB2" s="190" t="n">
        <v>4</v>
      </c>
      <c r="AC2" s="190"/>
      <c r="AD2" s="189" t="s">
        <v>39</v>
      </c>
      <c r="AE2" s="189"/>
      <c r="AF2" s="189"/>
      <c r="AG2" s="189"/>
      <c r="AH2" s="189"/>
      <c r="AI2" s="189"/>
      <c r="AJ2" s="188"/>
      <c r="AK2" s="186" t="s">
        <v>29</v>
      </c>
      <c r="AL2" s="186" t="s">
        <v>110</v>
      </c>
      <c r="AM2" s="190"/>
      <c r="AN2" s="190"/>
      <c r="AO2" s="190"/>
      <c r="AP2" s="190"/>
      <c r="AQ2" s="190"/>
      <c r="AR2" s="190"/>
      <c r="AS2" s="190"/>
      <c r="AT2" s="190"/>
      <c r="AU2" s="190"/>
      <c r="AV2" s="190"/>
      <c r="AW2" s="190"/>
      <c r="AX2" s="190"/>
      <c r="AY2" s="190"/>
      <c r="AZ2" s="190"/>
      <c r="BA2" s="190"/>
      <c r="BB2" s="188" t="s">
        <v>53</v>
      </c>
      <c r="BC2" s="186"/>
      <c r="BD2" s="186"/>
      <c r="BE2" s="186"/>
      <c r="BF2" s="189"/>
    </row>
    <row r="3" customFormat="false" ht="20.25" hidden="false" customHeight="true" outlineLevel="0" collapsed="false">
      <c r="A3" s="189"/>
      <c r="B3" s="189"/>
      <c r="C3" s="189"/>
      <c r="D3" s="185"/>
      <c r="E3" s="189"/>
      <c r="F3" s="189"/>
      <c r="G3" s="189"/>
      <c r="H3" s="185"/>
      <c r="I3" s="186"/>
      <c r="J3" s="186"/>
      <c r="K3" s="186"/>
      <c r="L3" s="186"/>
      <c r="M3" s="186"/>
      <c r="N3" s="189"/>
      <c r="O3" s="189"/>
      <c r="P3" s="189"/>
      <c r="Q3" s="189"/>
      <c r="R3" s="189"/>
      <c r="S3" s="189"/>
      <c r="T3" s="192"/>
      <c r="U3" s="193"/>
      <c r="V3" s="193"/>
      <c r="W3" s="194"/>
      <c r="X3" s="193"/>
      <c r="Y3" s="193"/>
      <c r="Z3" s="195"/>
      <c r="AA3" s="195"/>
      <c r="AB3" s="193"/>
      <c r="AC3" s="193"/>
      <c r="AD3" s="196"/>
      <c r="AE3" s="189"/>
      <c r="AF3" s="189"/>
      <c r="AG3" s="189"/>
      <c r="AH3" s="189"/>
      <c r="AI3" s="189"/>
      <c r="AJ3" s="188"/>
      <c r="AK3" s="186"/>
      <c r="AL3" s="186"/>
      <c r="AM3" s="197"/>
      <c r="AN3" s="197"/>
      <c r="AO3" s="197"/>
      <c r="AP3" s="197"/>
      <c r="AQ3" s="197"/>
      <c r="AR3" s="197"/>
      <c r="AS3" s="197"/>
      <c r="AT3" s="197"/>
      <c r="AU3" s="197"/>
      <c r="AV3" s="197"/>
      <c r="AW3" s="197"/>
      <c r="AX3" s="197"/>
      <c r="AY3" s="198" t="s">
        <v>113</v>
      </c>
      <c r="AZ3" s="199" t="s">
        <v>114</v>
      </c>
      <c r="BA3" s="199"/>
      <c r="BB3" s="199"/>
      <c r="BC3" s="199"/>
      <c r="BD3" s="186"/>
      <c r="BE3" s="186"/>
      <c r="BF3" s="189"/>
    </row>
    <row r="4" customFormat="false" ht="20.25" hidden="false" customHeight="true" outlineLevel="0" collapsed="false">
      <c r="A4" s="189"/>
      <c r="B4" s="200"/>
      <c r="C4" s="200"/>
      <c r="D4" s="200"/>
      <c r="E4" s="200"/>
      <c r="F4" s="200"/>
      <c r="G4" s="200"/>
      <c r="H4" s="200"/>
      <c r="I4" s="200"/>
      <c r="J4" s="201"/>
      <c r="K4" s="202"/>
      <c r="L4" s="202"/>
      <c r="M4" s="202"/>
      <c r="N4" s="202"/>
      <c r="O4" s="202"/>
      <c r="P4" s="203"/>
      <c r="Q4" s="202"/>
      <c r="R4" s="202"/>
      <c r="S4" s="204"/>
      <c r="T4" s="189"/>
      <c r="U4" s="189"/>
      <c r="V4" s="189"/>
      <c r="W4" s="189"/>
      <c r="X4" s="189"/>
      <c r="Y4" s="189"/>
      <c r="Z4" s="195"/>
      <c r="AA4" s="195"/>
      <c r="AB4" s="193"/>
      <c r="AC4" s="193"/>
      <c r="AD4" s="196"/>
      <c r="AE4" s="189"/>
      <c r="AF4" s="189"/>
      <c r="AG4" s="189"/>
      <c r="AH4" s="189"/>
      <c r="AI4" s="189"/>
      <c r="AJ4" s="188"/>
      <c r="AK4" s="186"/>
      <c r="AL4" s="186"/>
      <c r="AM4" s="197"/>
      <c r="AN4" s="197"/>
      <c r="AO4" s="197"/>
      <c r="AP4" s="197"/>
      <c r="AQ4" s="197"/>
      <c r="AR4" s="197"/>
      <c r="AS4" s="197"/>
      <c r="AT4" s="197"/>
      <c r="AU4" s="197"/>
      <c r="AV4" s="197"/>
      <c r="AW4" s="197"/>
      <c r="AX4" s="197"/>
      <c r="AY4" s="198" t="s">
        <v>115</v>
      </c>
      <c r="AZ4" s="199" t="s">
        <v>116</v>
      </c>
      <c r="BA4" s="199"/>
      <c r="BB4" s="199"/>
      <c r="BC4" s="199"/>
      <c r="BD4" s="186"/>
      <c r="BE4" s="186"/>
      <c r="BF4" s="189"/>
    </row>
    <row r="5" customFormat="false" ht="20.25" hidden="false" customHeight="true" outlineLevel="0" collapsed="false">
      <c r="A5" s="189"/>
      <c r="B5" s="205"/>
      <c r="C5" s="205"/>
      <c r="D5" s="205"/>
      <c r="E5" s="205"/>
      <c r="F5" s="205"/>
      <c r="G5" s="205"/>
      <c r="H5" s="205"/>
      <c r="I5" s="205"/>
      <c r="J5" s="202"/>
      <c r="K5" s="206"/>
      <c r="L5" s="205"/>
      <c r="M5" s="205"/>
      <c r="N5" s="205"/>
      <c r="O5" s="205"/>
      <c r="P5" s="205"/>
      <c r="Q5" s="200"/>
      <c r="R5" s="200"/>
      <c r="S5" s="207"/>
      <c r="T5" s="189"/>
      <c r="U5" s="189"/>
      <c r="V5" s="189"/>
      <c r="W5" s="189"/>
      <c r="X5" s="189"/>
      <c r="Y5" s="189"/>
      <c r="Z5" s="195"/>
      <c r="AA5" s="195"/>
      <c r="AB5" s="193"/>
      <c r="AC5" s="193"/>
      <c r="AD5" s="183"/>
      <c r="AE5" s="183"/>
      <c r="AF5" s="183"/>
      <c r="AG5" s="183"/>
      <c r="AH5" s="189"/>
      <c r="AI5" s="189"/>
      <c r="AJ5" s="183" t="s">
        <v>117</v>
      </c>
      <c r="AK5" s="183"/>
      <c r="AL5" s="183"/>
      <c r="AM5" s="183"/>
      <c r="AN5" s="183"/>
      <c r="AO5" s="183"/>
      <c r="AP5" s="183"/>
      <c r="AQ5" s="183"/>
      <c r="AR5" s="200"/>
      <c r="AS5" s="200"/>
      <c r="AT5" s="208"/>
      <c r="AU5" s="183"/>
      <c r="AV5" s="209" t="n">
        <v>40</v>
      </c>
      <c r="AW5" s="209"/>
      <c r="AX5" s="208" t="s">
        <v>118</v>
      </c>
      <c r="AY5" s="183"/>
      <c r="AZ5" s="209" t="n">
        <v>160</v>
      </c>
      <c r="BA5" s="209"/>
      <c r="BB5" s="208" t="s">
        <v>119</v>
      </c>
      <c r="BC5" s="183"/>
      <c r="BD5" s="189"/>
      <c r="BE5" s="186"/>
      <c r="BF5" s="189"/>
    </row>
    <row r="6" customFormat="false" ht="20.25" hidden="false" customHeight="true" outlineLevel="0" collapsed="false">
      <c r="A6" s="189"/>
      <c r="B6" s="205"/>
      <c r="C6" s="205"/>
      <c r="D6" s="205"/>
      <c r="E6" s="205"/>
      <c r="F6" s="205"/>
      <c r="G6" s="205"/>
      <c r="H6" s="205"/>
      <c r="I6" s="205"/>
      <c r="J6" s="202"/>
      <c r="K6" s="206"/>
      <c r="L6" s="205"/>
      <c r="M6" s="205"/>
      <c r="N6" s="205"/>
      <c r="O6" s="205"/>
      <c r="P6" s="205"/>
      <c r="Q6" s="200"/>
      <c r="R6" s="200"/>
      <c r="S6" s="207"/>
      <c r="T6" s="189"/>
      <c r="U6" s="189"/>
      <c r="V6" s="189"/>
      <c r="W6" s="189"/>
      <c r="X6" s="189"/>
      <c r="Y6" s="189"/>
      <c r="Z6" s="195"/>
      <c r="AA6" s="195"/>
      <c r="AB6" s="193"/>
      <c r="AC6" s="193"/>
      <c r="AD6" s="183"/>
      <c r="AE6" s="183"/>
      <c r="AF6" s="183"/>
      <c r="AG6" s="183"/>
      <c r="AH6" s="189"/>
      <c r="AI6" s="189"/>
      <c r="AJ6" s="183"/>
      <c r="AK6" s="183"/>
      <c r="AL6" s="183"/>
      <c r="AM6" s="183"/>
      <c r="AN6" s="183"/>
      <c r="AO6" s="183"/>
      <c r="AP6" s="183"/>
      <c r="AQ6" s="207" t="s">
        <v>120</v>
      </c>
      <c r="AR6" s="183"/>
      <c r="AS6" s="198"/>
      <c r="AT6" s="198"/>
      <c r="AU6" s="198"/>
      <c r="AV6" s="183"/>
      <c r="AW6" s="183"/>
      <c r="AX6" s="210"/>
      <c r="AY6" s="183"/>
      <c r="AZ6" s="209" t="n">
        <v>100</v>
      </c>
      <c r="BA6" s="209"/>
      <c r="BB6" s="208" t="s">
        <v>104</v>
      </c>
      <c r="BC6" s="183"/>
      <c r="BD6" s="189"/>
      <c r="BE6" s="186"/>
      <c r="BF6" s="189"/>
    </row>
    <row r="7" customFormat="false" ht="20.25" hidden="false" customHeight="true" outlineLevel="0" collapsed="false">
      <c r="A7" s="189"/>
      <c r="B7" s="205"/>
      <c r="C7" s="205"/>
      <c r="D7" s="205"/>
      <c r="E7" s="205"/>
      <c r="F7" s="205"/>
      <c r="G7" s="205"/>
      <c r="H7" s="205"/>
      <c r="I7" s="205"/>
      <c r="J7" s="205"/>
      <c r="K7" s="211"/>
      <c r="L7" s="211"/>
      <c r="M7" s="211"/>
      <c r="N7" s="205"/>
      <c r="O7" s="212"/>
      <c r="P7" s="213"/>
      <c r="Q7" s="213"/>
      <c r="R7" s="214"/>
      <c r="S7" s="215"/>
      <c r="T7" s="189"/>
      <c r="U7" s="189"/>
      <c r="V7" s="189"/>
      <c r="W7" s="189"/>
      <c r="X7" s="189"/>
      <c r="Y7" s="189"/>
      <c r="Z7" s="195"/>
      <c r="AA7" s="195"/>
      <c r="AB7" s="193"/>
      <c r="AC7" s="193"/>
      <c r="AD7" s="208"/>
      <c r="AE7" s="183"/>
      <c r="AF7" s="183"/>
      <c r="AG7" s="183"/>
      <c r="AH7" s="189"/>
      <c r="AI7" s="189"/>
      <c r="AJ7" s="189"/>
      <c r="AK7" s="189"/>
      <c r="AL7" s="183"/>
      <c r="AM7" s="183"/>
      <c r="AN7" s="216"/>
      <c r="AO7" s="210"/>
      <c r="AP7" s="210"/>
      <c r="AQ7" s="198"/>
      <c r="AR7" s="198"/>
      <c r="AS7" s="198"/>
      <c r="AT7" s="198"/>
      <c r="AU7" s="198"/>
      <c r="AV7" s="198"/>
      <c r="AW7" s="183" t="s">
        <v>121</v>
      </c>
      <c r="AX7" s="183"/>
      <c r="AY7" s="183"/>
      <c r="AZ7" s="217" t="n">
        <f aca="false">DAY(EOMONTH(DATE(X2,AB2,1),0))</f>
        <v>30</v>
      </c>
      <c r="BA7" s="217"/>
      <c r="BB7" s="208" t="s">
        <v>40</v>
      </c>
      <c r="BC7" s="189"/>
      <c r="BD7" s="189"/>
      <c r="BE7" s="186"/>
      <c r="BF7" s="189"/>
    </row>
    <row r="8" customFormat="false" ht="4.5" hidden="false" customHeight="true" outlineLevel="0" collapsed="false">
      <c r="C8" s="218"/>
      <c r="D8" s="218"/>
      <c r="G8" s="219"/>
      <c r="S8" s="218"/>
      <c r="AJ8" s="218"/>
      <c r="BC8" s="220"/>
      <c r="BD8" s="220"/>
      <c r="BE8" s="220"/>
    </row>
    <row r="9" customFormat="false" ht="20.25" hidden="false" customHeight="true" outlineLevel="0" collapsed="false">
      <c r="B9" s="221" t="s">
        <v>122</v>
      </c>
      <c r="C9" s="222" t="s">
        <v>123</v>
      </c>
      <c r="D9" s="222"/>
      <c r="E9" s="223" t="s">
        <v>124</v>
      </c>
      <c r="F9" s="223"/>
      <c r="G9" s="223" t="s">
        <v>125</v>
      </c>
      <c r="H9" s="223"/>
      <c r="I9" s="223"/>
      <c r="J9" s="223"/>
      <c r="K9" s="223"/>
      <c r="L9" s="224" t="s">
        <v>126</v>
      </c>
      <c r="M9" s="224"/>
      <c r="N9" s="224"/>
      <c r="O9" s="224"/>
      <c r="P9" s="225" t="s">
        <v>127</v>
      </c>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6" t="str">
        <f aca="false">IF(AZ3="４週","(10)1～4週目の勤務時間数合計","(10)1か月の勤務時間数合計")</f>
        <v>(10)1～4週目の勤務時間数合計</v>
      </c>
      <c r="AV9" s="226"/>
      <c r="AW9" s="226" t="s">
        <v>128</v>
      </c>
      <c r="AX9" s="226"/>
      <c r="AY9" s="227" t="s">
        <v>129</v>
      </c>
      <c r="AZ9" s="227"/>
      <c r="BA9" s="227"/>
      <c r="BB9" s="227"/>
      <c r="BC9" s="227"/>
      <c r="BD9" s="227"/>
    </row>
    <row r="10" customFormat="false" ht="20.25" hidden="false" customHeight="true" outlineLevel="0" collapsed="false">
      <c r="B10" s="221"/>
      <c r="C10" s="222"/>
      <c r="D10" s="222"/>
      <c r="E10" s="223"/>
      <c r="F10" s="223"/>
      <c r="G10" s="223"/>
      <c r="H10" s="223"/>
      <c r="I10" s="223"/>
      <c r="J10" s="223"/>
      <c r="K10" s="223"/>
      <c r="L10" s="224"/>
      <c r="M10" s="224"/>
      <c r="N10" s="224"/>
      <c r="O10" s="224"/>
      <c r="P10" s="228" t="s">
        <v>130</v>
      </c>
      <c r="Q10" s="228"/>
      <c r="R10" s="228"/>
      <c r="S10" s="228"/>
      <c r="T10" s="228"/>
      <c r="U10" s="228"/>
      <c r="V10" s="228"/>
      <c r="W10" s="228" t="s">
        <v>131</v>
      </c>
      <c r="X10" s="228"/>
      <c r="Y10" s="228"/>
      <c r="Z10" s="228"/>
      <c r="AA10" s="228"/>
      <c r="AB10" s="228"/>
      <c r="AC10" s="228"/>
      <c r="AD10" s="228" t="s">
        <v>132</v>
      </c>
      <c r="AE10" s="228"/>
      <c r="AF10" s="228"/>
      <c r="AG10" s="228"/>
      <c r="AH10" s="228"/>
      <c r="AI10" s="228"/>
      <c r="AJ10" s="228"/>
      <c r="AK10" s="228" t="s">
        <v>133</v>
      </c>
      <c r="AL10" s="228"/>
      <c r="AM10" s="228"/>
      <c r="AN10" s="228"/>
      <c r="AO10" s="228"/>
      <c r="AP10" s="228"/>
      <c r="AQ10" s="228"/>
      <c r="AR10" s="228" t="s">
        <v>134</v>
      </c>
      <c r="AS10" s="228"/>
      <c r="AT10" s="228"/>
      <c r="AU10" s="226"/>
      <c r="AV10" s="226"/>
      <c r="AW10" s="226"/>
      <c r="AX10" s="226"/>
      <c r="AY10" s="227"/>
      <c r="AZ10" s="227"/>
      <c r="BA10" s="227"/>
      <c r="BB10" s="227"/>
      <c r="BC10" s="227"/>
      <c r="BD10" s="227"/>
    </row>
    <row r="11" customFormat="false" ht="20.25" hidden="false" customHeight="true" outlineLevel="0" collapsed="false">
      <c r="B11" s="221"/>
      <c r="C11" s="222"/>
      <c r="D11" s="222"/>
      <c r="E11" s="223"/>
      <c r="F11" s="223"/>
      <c r="G11" s="223"/>
      <c r="H11" s="223"/>
      <c r="I11" s="223"/>
      <c r="J11" s="223"/>
      <c r="K11" s="223"/>
      <c r="L11" s="224"/>
      <c r="M11" s="224"/>
      <c r="N11" s="224"/>
      <c r="O11" s="224"/>
      <c r="P11" s="229" t="n">
        <f aca="false">DAY(DATE($X$2,$AB$2,1))</f>
        <v>1</v>
      </c>
      <c r="Q11" s="230" t="n">
        <f aca="false">DAY(DATE($X$2,$AB$2,2))</f>
        <v>2</v>
      </c>
      <c r="R11" s="230" t="n">
        <f aca="false">DAY(DATE($X$2,$AB$2,3))</f>
        <v>3</v>
      </c>
      <c r="S11" s="230" t="n">
        <f aca="false">DAY(DATE($X$2,$AB$2,4))</f>
        <v>4</v>
      </c>
      <c r="T11" s="230" t="n">
        <f aca="false">DAY(DATE($X$2,$AB$2,5))</f>
        <v>5</v>
      </c>
      <c r="U11" s="230" t="n">
        <f aca="false">DAY(DATE($X$2,$AB$2,6))</f>
        <v>6</v>
      </c>
      <c r="V11" s="231" t="n">
        <f aca="false">DAY(DATE($X$2,$AB$2,7))</f>
        <v>7</v>
      </c>
      <c r="W11" s="229" t="n">
        <f aca="false">DAY(DATE($X$2,$AB$2,8))</f>
        <v>8</v>
      </c>
      <c r="X11" s="230" t="n">
        <f aca="false">DAY(DATE($X$2,$AB$2,9))</f>
        <v>9</v>
      </c>
      <c r="Y11" s="230" t="n">
        <f aca="false">DAY(DATE($X$2,$AB$2,10))</f>
        <v>10</v>
      </c>
      <c r="Z11" s="230" t="n">
        <f aca="false">DAY(DATE($X$2,$AB$2,11))</f>
        <v>11</v>
      </c>
      <c r="AA11" s="230" t="n">
        <f aca="false">DAY(DATE($X$2,$AB$2,12))</f>
        <v>12</v>
      </c>
      <c r="AB11" s="230" t="n">
        <f aca="false">DAY(DATE($X$2,$AB$2,13))</f>
        <v>13</v>
      </c>
      <c r="AC11" s="231" t="n">
        <f aca="false">DAY(DATE($X$2,$AB$2,14))</f>
        <v>14</v>
      </c>
      <c r="AD11" s="229" t="n">
        <f aca="false">DAY(DATE($X$2,$AB$2,15))</f>
        <v>15</v>
      </c>
      <c r="AE11" s="230" t="n">
        <f aca="false">DAY(DATE($X$2,$AB$2,16))</f>
        <v>16</v>
      </c>
      <c r="AF11" s="230" t="n">
        <f aca="false">DAY(DATE($X$2,$AB$2,17))</f>
        <v>17</v>
      </c>
      <c r="AG11" s="230" t="n">
        <f aca="false">DAY(DATE($X$2,$AB$2,18))</f>
        <v>18</v>
      </c>
      <c r="AH11" s="230" t="n">
        <f aca="false">DAY(DATE($X$2,$AB$2,19))</f>
        <v>19</v>
      </c>
      <c r="AI11" s="230" t="n">
        <f aca="false">DAY(DATE($X$2,$AB$2,20))</f>
        <v>20</v>
      </c>
      <c r="AJ11" s="231" t="n">
        <f aca="false">DAY(DATE($X$2,$AB$2,21))</f>
        <v>21</v>
      </c>
      <c r="AK11" s="229" t="n">
        <f aca="false">DAY(DATE($X$2,$AB$2,22))</f>
        <v>22</v>
      </c>
      <c r="AL11" s="230" t="n">
        <f aca="false">DAY(DATE($X$2,$AB$2,23))</f>
        <v>23</v>
      </c>
      <c r="AM11" s="230" t="n">
        <f aca="false">DAY(DATE($X$2,$AB$2,24))</f>
        <v>24</v>
      </c>
      <c r="AN11" s="230" t="n">
        <f aca="false">DAY(DATE($X$2,$AB$2,25))</f>
        <v>25</v>
      </c>
      <c r="AO11" s="230" t="n">
        <f aca="false">DAY(DATE($X$2,$AB$2,26))</f>
        <v>26</v>
      </c>
      <c r="AP11" s="230" t="n">
        <f aca="false">DAY(DATE($X$2,$AB$2,27))</f>
        <v>27</v>
      </c>
      <c r="AQ11" s="231" t="n">
        <f aca="false">DAY(DATE($X$2,$AB$2,28))</f>
        <v>28</v>
      </c>
      <c r="AR11" s="229" t="str">
        <f aca="false">IF(AZ3="暦月",IF(DAY(DATE($X$2,$AB$2,29))=29,29,""),"")</f>
        <v/>
      </c>
      <c r="AS11" s="230" t="str">
        <f aca="false">IF(AZ3="暦月",IF(DAY(DATE($X$2,$AB$2,30))=30,30,""),"")</f>
        <v/>
      </c>
      <c r="AT11" s="232" t="str">
        <f aca="false">IF(AZ3="暦月",IF(DAY(DATE($X$2,$AB$2,31))=31,31,""),"")</f>
        <v/>
      </c>
      <c r="AU11" s="226"/>
      <c r="AV11" s="226"/>
      <c r="AW11" s="226"/>
      <c r="AX11" s="226"/>
      <c r="AY11" s="227"/>
      <c r="AZ11" s="227"/>
      <c r="BA11" s="227"/>
      <c r="BB11" s="227"/>
      <c r="BC11" s="227"/>
      <c r="BD11" s="227"/>
    </row>
    <row r="12" customFormat="false" ht="20.25" hidden="true" customHeight="true" outlineLevel="0" collapsed="false">
      <c r="B12" s="221"/>
      <c r="C12" s="222"/>
      <c r="D12" s="222"/>
      <c r="E12" s="223"/>
      <c r="F12" s="223"/>
      <c r="G12" s="223"/>
      <c r="H12" s="223"/>
      <c r="I12" s="223"/>
      <c r="J12" s="223"/>
      <c r="K12" s="223"/>
      <c r="L12" s="224"/>
      <c r="M12" s="224"/>
      <c r="N12" s="224"/>
      <c r="O12" s="224"/>
      <c r="P12" s="229" t="n">
        <f aca="false">WEEKDAY(DATE($X$2,$AB$2,1))</f>
        <v>2</v>
      </c>
      <c r="Q12" s="230" t="n">
        <f aca="false">WEEKDAY(DATE($X$2,$AB$2,2))</f>
        <v>3</v>
      </c>
      <c r="R12" s="230" t="n">
        <f aca="false">WEEKDAY(DATE($X$2,$AB$2,3))</f>
        <v>4</v>
      </c>
      <c r="S12" s="230" t="n">
        <f aca="false">WEEKDAY(DATE($X$2,$AB$2,4))</f>
        <v>5</v>
      </c>
      <c r="T12" s="230" t="n">
        <f aca="false">WEEKDAY(DATE($X$2,$AB$2,5))</f>
        <v>6</v>
      </c>
      <c r="U12" s="230" t="n">
        <f aca="false">WEEKDAY(DATE($X$2,$AB$2,6))</f>
        <v>7</v>
      </c>
      <c r="V12" s="231" t="n">
        <f aca="false">WEEKDAY(DATE($X$2,$AB$2,7))</f>
        <v>1</v>
      </c>
      <c r="W12" s="229" t="n">
        <f aca="false">WEEKDAY(DATE($X$2,$AB$2,8))</f>
        <v>2</v>
      </c>
      <c r="X12" s="230" t="n">
        <f aca="false">WEEKDAY(DATE($X$2,$AB$2,9))</f>
        <v>3</v>
      </c>
      <c r="Y12" s="230" t="n">
        <f aca="false">WEEKDAY(DATE($X$2,$AB$2,10))</f>
        <v>4</v>
      </c>
      <c r="Z12" s="230" t="n">
        <f aca="false">WEEKDAY(DATE($X$2,$AB$2,11))</f>
        <v>5</v>
      </c>
      <c r="AA12" s="230" t="n">
        <f aca="false">WEEKDAY(DATE($X$2,$AB$2,12))</f>
        <v>6</v>
      </c>
      <c r="AB12" s="230" t="n">
        <f aca="false">WEEKDAY(DATE($X$2,$AB$2,13))</f>
        <v>7</v>
      </c>
      <c r="AC12" s="231" t="n">
        <f aca="false">WEEKDAY(DATE($X$2,$AB$2,14))</f>
        <v>1</v>
      </c>
      <c r="AD12" s="229" t="n">
        <f aca="false">WEEKDAY(DATE($X$2,$AB$2,15))</f>
        <v>2</v>
      </c>
      <c r="AE12" s="230" t="n">
        <f aca="false">WEEKDAY(DATE($X$2,$AB$2,16))</f>
        <v>3</v>
      </c>
      <c r="AF12" s="230" t="n">
        <f aca="false">WEEKDAY(DATE($X$2,$AB$2,17))</f>
        <v>4</v>
      </c>
      <c r="AG12" s="230" t="n">
        <f aca="false">WEEKDAY(DATE($X$2,$AB$2,18))</f>
        <v>5</v>
      </c>
      <c r="AH12" s="230" t="n">
        <f aca="false">WEEKDAY(DATE($X$2,$AB$2,19))</f>
        <v>6</v>
      </c>
      <c r="AI12" s="230" t="n">
        <f aca="false">WEEKDAY(DATE($X$2,$AB$2,20))</f>
        <v>7</v>
      </c>
      <c r="AJ12" s="231" t="n">
        <f aca="false">WEEKDAY(DATE($X$2,$AB$2,21))</f>
        <v>1</v>
      </c>
      <c r="AK12" s="229" t="n">
        <f aca="false">WEEKDAY(DATE($X$2,$AB$2,22))</f>
        <v>2</v>
      </c>
      <c r="AL12" s="230" t="n">
        <f aca="false">WEEKDAY(DATE($X$2,$AB$2,23))</f>
        <v>3</v>
      </c>
      <c r="AM12" s="230" t="n">
        <f aca="false">WEEKDAY(DATE($X$2,$AB$2,24))</f>
        <v>4</v>
      </c>
      <c r="AN12" s="230" t="n">
        <f aca="false">WEEKDAY(DATE($X$2,$AB$2,25))</f>
        <v>5</v>
      </c>
      <c r="AO12" s="230" t="n">
        <f aca="false">WEEKDAY(DATE($X$2,$AB$2,26))</f>
        <v>6</v>
      </c>
      <c r="AP12" s="230" t="n">
        <f aca="false">WEEKDAY(DATE($X$2,$AB$2,27))</f>
        <v>7</v>
      </c>
      <c r="AQ12" s="231" t="n">
        <f aca="false">WEEKDAY(DATE($X$2,$AB$2,28))</f>
        <v>1</v>
      </c>
      <c r="AR12" s="229" t="n">
        <f aca="false">IF(AR11=29,WEEKDAY(DATE($X$2,$AB$2,29)),0)</f>
        <v>0</v>
      </c>
      <c r="AS12" s="230" t="n">
        <f aca="false">IF(AS11=30,WEEKDAY(DATE($X$2,$AB$2,30)),0)</f>
        <v>0</v>
      </c>
      <c r="AT12" s="232" t="n">
        <f aca="false">IF(AT11=31,WEEKDAY(DATE($X$2,$AB$2,31)),0)</f>
        <v>0</v>
      </c>
      <c r="AU12" s="226"/>
      <c r="AV12" s="226"/>
      <c r="AW12" s="226"/>
      <c r="AX12" s="226"/>
      <c r="AY12" s="227"/>
      <c r="AZ12" s="227"/>
      <c r="BA12" s="227"/>
      <c r="BB12" s="227"/>
      <c r="BC12" s="227"/>
      <c r="BD12" s="227"/>
    </row>
    <row r="13" customFormat="false" ht="20.25" hidden="false" customHeight="true" outlineLevel="0" collapsed="false">
      <c r="B13" s="221"/>
      <c r="C13" s="222"/>
      <c r="D13" s="222"/>
      <c r="E13" s="223"/>
      <c r="F13" s="223"/>
      <c r="G13" s="223"/>
      <c r="H13" s="223"/>
      <c r="I13" s="223"/>
      <c r="J13" s="223"/>
      <c r="K13" s="223"/>
      <c r="L13" s="224"/>
      <c r="M13" s="224"/>
      <c r="N13" s="224"/>
      <c r="O13" s="224"/>
      <c r="P13" s="233" t="str">
        <f aca="false">IF(P12=1,"日",IF(P12=2,"月",IF(P12=3,"火",IF(P12=4,"水",IF(P12=5,"木",IF(P12=6,"金","土"))))))</f>
        <v>月</v>
      </c>
      <c r="Q13" s="234" t="str">
        <f aca="false">IF(Q12=1,"日",IF(Q12=2,"月",IF(Q12=3,"火",IF(Q12=4,"水",IF(Q12=5,"木",IF(Q12=6,"金","土"))))))</f>
        <v>火</v>
      </c>
      <c r="R13" s="234" t="str">
        <f aca="false">IF(R12=1,"日",IF(R12=2,"月",IF(R12=3,"火",IF(R12=4,"水",IF(R12=5,"木",IF(R12=6,"金","土"))))))</f>
        <v>水</v>
      </c>
      <c r="S13" s="234" t="str">
        <f aca="false">IF(S12=1,"日",IF(S12=2,"月",IF(S12=3,"火",IF(S12=4,"水",IF(S12=5,"木",IF(S12=6,"金","土"))))))</f>
        <v>木</v>
      </c>
      <c r="T13" s="234" t="str">
        <f aca="false">IF(T12=1,"日",IF(T12=2,"月",IF(T12=3,"火",IF(T12=4,"水",IF(T12=5,"木",IF(T12=6,"金","土"))))))</f>
        <v>金</v>
      </c>
      <c r="U13" s="234" t="str">
        <f aca="false">IF(U12=1,"日",IF(U12=2,"月",IF(U12=3,"火",IF(U12=4,"水",IF(U12=5,"木",IF(U12=6,"金","土"))))))</f>
        <v>土</v>
      </c>
      <c r="V13" s="235" t="str">
        <f aca="false">IF(V12=1,"日",IF(V12=2,"月",IF(V12=3,"火",IF(V12=4,"水",IF(V12=5,"木",IF(V12=6,"金","土"))))))</f>
        <v>日</v>
      </c>
      <c r="W13" s="233" t="str">
        <f aca="false">IF(W12=1,"日",IF(W12=2,"月",IF(W12=3,"火",IF(W12=4,"水",IF(W12=5,"木",IF(W12=6,"金","土"))))))</f>
        <v>月</v>
      </c>
      <c r="X13" s="234" t="str">
        <f aca="false">IF(X12=1,"日",IF(X12=2,"月",IF(X12=3,"火",IF(X12=4,"水",IF(X12=5,"木",IF(X12=6,"金","土"))))))</f>
        <v>火</v>
      </c>
      <c r="Y13" s="234" t="str">
        <f aca="false">IF(Y12=1,"日",IF(Y12=2,"月",IF(Y12=3,"火",IF(Y12=4,"水",IF(Y12=5,"木",IF(Y12=6,"金","土"))))))</f>
        <v>水</v>
      </c>
      <c r="Z13" s="234" t="str">
        <f aca="false">IF(Z12=1,"日",IF(Z12=2,"月",IF(Z12=3,"火",IF(Z12=4,"水",IF(Z12=5,"木",IF(Z12=6,"金","土"))))))</f>
        <v>木</v>
      </c>
      <c r="AA13" s="234" t="str">
        <f aca="false">IF(AA12=1,"日",IF(AA12=2,"月",IF(AA12=3,"火",IF(AA12=4,"水",IF(AA12=5,"木",IF(AA12=6,"金","土"))))))</f>
        <v>金</v>
      </c>
      <c r="AB13" s="234" t="str">
        <f aca="false">IF(AB12=1,"日",IF(AB12=2,"月",IF(AB12=3,"火",IF(AB12=4,"水",IF(AB12=5,"木",IF(AB12=6,"金","土"))))))</f>
        <v>土</v>
      </c>
      <c r="AC13" s="235" t="str">
        <f aca="false">IF(AC12=1,"日",IF(AC12=2,"月",IF(AC12=3,"火",IF(AC12=4,"水",IF(AC12=5,"木",IF(AC12=6,"金","土"))))))</f>
        <v>日</v>
      </c>
      <c r="AD13" s="233" t="str">
        <f aca="false">IF(AD12=1,"日",IF(AD12=2,"月",IF(AD12=3,"火",IF(AD12=4,"水",IF(AD12=5,"木",IF(AD12=6,"金","土"))))))</f>
        <v>月</v>
      </c>
      <c r="AE13" s="234" t="str">
        <f aca="false">IF(AE12=1,"日",IF(AE12=2,"月",IF(AE12=3,"火",IF(AE12=4,"水",IF(AE12=5,"木",IF(AE12=6,"金","土"))))))</f>
        <v>火</v>
      </c>
      <c r="AF13" s="234" t="str">
        <f aca="false">IF(AF12=1,"日",IF(AF12=2,"月",IF(AF12=3,"火",IF(AF12=4,"水",IF(AF12=5,"木",IF(AF12=6,"金","土"))))))</f>
        <v>水</v>
      </c>
      <c r="AG13" s="234" t="str">
        <f aca="false">IF(AG12=1,"日",IF(AG12=2,"月",IF(AG12=3,"火",IF(AG12=4,"水",IF(AG12=5,"木",IF(AG12=6,"金","土"))))))</f>
        <v>木</v>
      </c>
      <c r="AH13" s="234" t="str">
        <f aca="false">IF(AH12=1,"日",IF(AH12=2,"月",IF(AH12=3,"火",IF(AH12=4,"水",IF(AH12=5,"木",IF(AH12=6,"金","土"))))))</f>
        <v>金</v>
      </c>
      <c r="AI13" s="234" t="str">
        <f aca="false">IF(AI12=1,"日",IF(AI12=2,"月",IF(AI12=3,"火",IF(AI12=4,"水",IF(AI12=5,"木",IF(AI12=6,"金","土"))))))</f>
        <v>土</v>
      </c>
      <c r="AJ13" s="235" t="str">
        <f aca="false">IF(AJ12=1,"日",IF(AJ12=2,"月",IF(AJ12=3,"火",IF(AJ12=4,"水",IF(AJ12=5,"木",IF(AJ12=6,"金","土"))))))</f>
        <v>日</v>
      </c>
      <c r="AK13" s="233" t="str">
        <f aca="false">IF(AK12=1,"日",IF(AK12=2,"月",IF(AK12=3,"火",IF(AK12=4,"水",IF(AK12=5,"木",IF(AK12=6,"金","土"))))))</f>
        <v>月</v>
      </c>
      <c r="AL13" s="234" t="str">
        <f aca="false">IF(AL12=1,"日",IF(AL12=2,"月",IF(AL12=3,"火",IF(AL12=4,"水",IF(AL12=5,"木",IF(AL12=6,"金","土"))))))</f>
        <v>火</v>
      </c>
      <c r="AM13" s="234" t="str">
        <f aca="false">IF(AM12=1,"日",IF(AM12=2,"月",IF(AM12=3,"火",IF(AM12=4,"水",IF(AM12=5,"木",IF(AM12=6,"金","土"))))))</f>
        <v>水</v>
      </c>
      <c r="AN13" s="234" t="str">
        <f aca="false">IF(AN12=1,"日",IF(AN12=2,"月",IF(AN12=3,"火",IF(AN12=4,"水",IF(AN12=5,"木",IF(AN12=6,"金","土"))))))</f>
        <v>木</v>
      </c>
      <c r="AO13" s="234" t="str">
        <f aca="false">IF(AO12=1,"日",IF(AO12=2,"月",IF(AO12=3,"火",IF(AO12=4,"水",IF(AO12=5,"木",IF(AO12=6,"金","土"))))))</f>
        <v>金</v>
      </c>
      <c r="AP13" s="234" t="str">
        <f aca="false">IF(AP12=1,"日",IF(AP12=2,"月",IF(AP12=3,"火",IF(AP12=4,"水",IF(AP12=5,"木",IF(AP12=6,"金","土"))))))</f>
        <v>土</v>
      </c>
      <c r="AQ13" s="235" t="str">
        <f aca="false">IF(AQ12=1,"日",IF(AQ12=2,"月",IF(AQ12=3,"火",IF(AQ12=4,"水",IF(AQ12=5,"木",IF(AQ12=6,"金","土"))))))</f>
        <v>日</v>
      </c>
      <c r="AR13" s="234" t="str">
        <f aca="false">IF(AR12=1,"日",IF(AR12=2,"月",IF(AR12=3,"火",IF(AR12=4,"水",IF(AR12=5,"木",IF(AR12=6,"金",IF(AR12=0,"","土")))))))</f>
        <v/>
      </c>
      <c r="AS13" s="234" t="str">
        <f aca="false">IF(AS12=1,"日",IF(AS12=2,"月",IF(AS12=3,"火",IF(AS12=4,"水",IF(AS12=5,"木",IF(AS12=6,"金",IF(AS12=0,"","土")))))))</f>
        <v/>
      </c>
      <c r="AT13" s="236" t="str">
        <f aca="false">IF(AT12=1,"日",IF(AT12=2,"月",IF(AT12=3,"火",IF(AT12=4,"水",IF(AT12=5,"木",IF(AT12=6,"金",IF(AT12=0,"","土")))))))</f>
        <v/>
      </c>
      <c r="AU13" s="226"/>
      <c r="AV13" s="226"/>
      <c r="AW13" s="226"/>
      <c r="AX13" s="226"/>
      <c r="AY13" s="227"/>
      <c r="AZ13" s="227"/>
      <c r="BA13" s="227"/>
      <c r="BB13" s="227"/>
      <c r="BC13" s="227"/>
      <c r="BD13" s="227"/>
    </row>
    <row r="14" customFormat="false" ht="39.75" hidden="false" customHeight="true" outlineLevel="0" collapsed="false">
      <c r="B14" s="237" t="n">
        <v>1</v>
      </c>
      <c r="C14" s="238"/>
      <c r="D14" s="238"/>
      <c r="E14" s="239"/>
      <c r="F14" s="239"/>
      <c r="G14" s="240"/>
      <c r="H14" s="240"/>
      <c r="I14" s="240"/>
      <c r="J14" s="240"/>
      <c r="K14" s="240"/>
      <c r="L14" s="241"/>
      <c r="M14" s="241"/>
      <c r="N14" s="241"/>
      <c r="O14" s="241"/>
      <c r="P14" s="242"/>
      <c r="Q14" s="243"/>
      <c r="R14" s="243"/>
      <c r="S14" s="243"/>
      <c r="T14" s="243"/>
      <c r="U14" s="243"/>
      <c r="V14" s="244"/>
      <c r="W14" s="242"/>
      <c r="X14" s="243"/>
      <c r="Y14" s="243"/>
      <c r="Z14" s="243"/>
      <c r="AA14" s="243"/>
      <c r="AB14" s="243"/>
      <c r="AC14" s="244"/>
      <c r="AD14" s="242"/>
      <c r="AE14" s="243"/>
      <c r="AF14" s="243"/>
      <c r="AG14" s="243"/>
      <c r="AH14" s="243"/>
      <c r="AI14" s="243"/>
      <c r="AJ14" s="244"/>
      <c r="AK14" s="242"/>
      <c r="AL14" s="243"/>
      <c r="AM14" s="243"/>
      <c r="AN14" s="243"/>
      <c r="AO14" s="243"/>
      <c r="AP14" s="243"/>
      <c r="AQ14" s="244"/>
      <c r="AR14" s="242"/>
      <c r="AS14" s="243"/>
      <c r="AT14" s="244"/>
      <c r="AU14" s="245" t="n">
        <f aca="false">IF($AZ$3="４週",SUM(P14:AQ14),IF($AZ$3="暦月",SUM(P14:AT14),""))</f>
        <v>0</v>
      </c>
      <c r="AV14" s="245"/>
      <c r="AW14" s="246" t="n">
        <f aca="false">IF($AZ$3="４週",AU14/4,IF($AZ$3="暦月",AU14/($AZ$7/7),""))</f>
        <v>0</v>
      </c>
      <c r="AX14" s="246"/>
      <c r="AY14" s="247"/>
      <c r="AZ14" s="247"/>
      <c r="BA14" s="247"/>
      <c r="BB14" s="247"/>
      <c r="BC14" s="247"/>
      <c r="BD14" s="247"/>
    </row>
    <row r="15" customFormat="false" ht="39.75" hidden="false" customHeight="true" outlineLevel="0" collapsed="false">
      <c r="B15" s="248" t="n">
        <f aca="false">B14+1</f>
        <v>2</v>
      </c>
      <c r="C15" s="249"/>
      <c r="D15" s="249"/>
      <c r="E15" s="250"/>
      <c r="F15" s="250"/>
      <c r="G15" s="251"/>
      <c r="H15" s="251"/>
      <c r="I15" s="251"/>
      <c r="J15" s="251"/>
      <c r="K15" s="251"/>
      <c r="L15" s="252"/>
      <c r="M15" s="252"/>
      <c r="N15" s="252"/>
      <c r="O15" s="252"/>
      <c r="P15" s="253"/>
      <c r="Q15" s="254"/>
      <c r="R15" s="254"/>
      <c r="S15" s="254"/>
      <c r="T15" s="254"/>
      <c r="U15" s="254"/>
      <c r="V15" s="255"/>
      <c r="W15" s="253"/>
      <c r="X15" s="254"/>
      <c r="Y15" s="254"/>
      <c r="Z15" s="254"/>
      <c r="AA15" s="254"/>
      <c r="AB15" s="254"/>
      <c r="AC15" s="255"/>
      <c r="AD15" s="253"/>
      <c r="AE15" s="254"/>
      <c r="AF15" s="254"/>
      <c r="AG15" s="254"/>
      <c r="AH15" s="254"/>
      <c r="AI15" s="254"/>
      <c r="AJ15" s="255"/>
      <c r="AK15" s="253"/>
      <c r="AL15" s="254"/>
      <c r="AM15" s="254"/>
      <c r="AN15" s="254"/>
      <c r="AO15" s="254"/>
      <c r="AP15" s="254"/>
      <c r="AQ15" s="255"/>
      <c r="AR15" s="253"/>
      <c r="AS15" s="254"/>
      <c r="AT15" s="255"/>
      <c r="AU15" s="256" t="n">
        <f aca="false">IF($AZ$3="４週",SUM(P15:AQ15),IF($AZ$3="暦月",SUM(P15:AT15),""))</f>
        <v>0</v>
      </c>
      <c r="AV15" s="256"/>
      <c r="AW15" s="257" t="n">
        <f aca="false">IF($AZ$3="４週",AU15/4,IF($AZ$3="暦月",AU15/($AZ$7/7),""))</f>
        <v>0</v>
      </c>
      <c r="AX15" s="257"/>
      <c r="AY15" s="258"/>
      <c r="AZ15" s="258"/>
      <c r="BA15" s="258"/>
      <c r="BB15" s="258"/>
      <c r="BC15" s="258"/>
      <c r="BD15" s="258"/>
    </row>
    <row r="16" customFormat="false" ht="39.75" hidden="false" customHeight="true" outlineLevel="0" collapsed="false">
      <c r="B16" s="248" t="n">
        <f aca="false">B15+1</f>
        <v>3</v>
      </c>
      <c r="C16" s="249"/>
      <c r="D16" s="249"/>
      <c r="E16" s="250"/>
      <c r="F16" s="250"/>
      <c r="G16" s="251"/>
      <c r="H16" s="251"/>
      <c r="I16" s="251"/>
      <c r="J16" s="251"/>
      <c r="K16" s="251"/>
      <c r="L16" s="252"/>
      <c r="M16" s="252"/>
      <c r="N16" s="252"/>
      <c r="O16" s="252"/>
      <c r="P16" s="253"/>
      <c r="Q16" s="254"/>
      <c r="R16" s="254"/>
      <c r="S16" s="254"/>
      <c r="T16" s="254"/>
      <c r="U16" s="254"/>
      <c r="V16" s="255"/>
      <c r="W16" s="253"/>
      <c r="X16" s="254"/>
      <c r="Y16" s="254"/>
      <c r="Z16" s="254"/>
      <c r="AA16" s="254"/>
      <c r="AB16" s="254"/>
      <c r="AC16" s="255"/>
      <c r="AD16" s="253"/>
      <c r="AE16" s="254"/>
      <c r="AF16" s="254"/>
      <c r="AG16" s="254"/>
      <c r="AH16" s="254"/>
      <c r="AI16" s="254"/>
      <c r="AJ16" s="255"/>
      <c r="AK16" s="253"/>
      <c r="AL16" s="254"/>
      <c r="AM16" s="254"/>
      <c r="AN16" s="254"/>
      <c r="AO16" s="254"/>
      <c r="AP16" s="254"/>
      <c r="AQ16" s="255"/>
      <c r="AR16" s="253"/>
      <c r="AS16" s="254"/>
      <c r="AT16" s="255"/>
      <c r="AU16" s="256" t="n">
        <f aca="false">IF($AZ$3="４週",SUM(P16:AQ16),IF($AZ$3="暦月",SUM(P16:AT16),""))</f>
        <v>0</v>
      </c>
      <c r="AV16" s="256"/>
      <c r="AW16" s="257" t="n">
        <f aca="false">IF($AZ$3="４週",AU16/4,IF($AZ$3="暦月",AU16/($AZ$7/7),""))</f>
        <v>0</v>
      </c>
      <c r="AX16" s="257"/>
      <c r="AY16" s="258"/>
      <c r="AZ16" s="258"/>
      <c r="BA16" s="258"/>
      <c r="BB16" s="258"/>
      <c r="BC16" s="258"/>
      <c r="BD16" s="258"/>
    </row>
    <row r="17" customFormat="false" ht="39.75" hidden="false" customHeight="true" outlineLevel="0" collapsed="false">
      <c r="B17" s="248" t="n">
        <f aca="false">B16+1</f>
        <v>4</v>
      </c>
      <c r="C17" s="249"/>
      <c r="D17" s="249"/>
      <c r="E17" s="250"/>
      <c r="F17" s="250"/>
      <c r="G17" s="251"/>
      <c r="H17" s="251"/>
      <c r="I17" s="251"/>
      <c r="J17" s="251"/>
      <c r="K17" s="251"/>
      <c r="L17" s="252"/>
      <c r="M17" s="252"/>
      <c r="N17" s="252"/>
      <c r="O17" s="252"/>
      <c r="P17" s="253"/>
      <c r="Q17" s="254"/>
      <c r="R17" s="254"/>
      <c r="S17" s="254"/>
      <c r="T17" s="254"/>
      <c r="U17" s="254"/>
      <c r="V17" s="255"/>
      <c r="W17" s="253"/>
      <c r="X17" s="254"/>
      <c r="Y17" s="254"/>
      <c r="Z17" s="254"/>
      <c r="AA17" s="254"/>
      <c r="AB17" s="254"/>
      <c r="AC17" s="255"/>
      <c r="AD17" s="253"/>
      <c r="AE17" s="254"/>
      <c r="AF17" s="254"/>
      <c r="AG17" s="254"/>
      <c r="AH17" s="254"/>
      <c r="AI17" s="254"/>
      <c r="AJ17" s="255"/>
      <c r="AK17" s="253"/>
      <c r="AL17" s="254"/>
      <c r="AM17" s="254"/>
      <c r="AN17" s="254"/>
      <c r="AO17" s="254"/>
      <c r="AP17" s="254"/>
      <c r="AQ17" s="255"/>
      <c r="AR17" s="253"/>
      <c r="AS17" s="254"/>
      <c r="AT17" s="255"/>
      <c r="AU17" s="256" t="n">
        <f aca="false">IF($AZ$3="４週",SUM(P17:AQ17),IF($AZ$3="暦月",SUM(P17:AT17),""))</f>
        <v>0</v>
      </c>
      <c r="AV17" s="256"/>
      <c r="AW17" s="257" t="n">
        <f aca="false">IF($AZ$3="４週",AU17/4,IF($AZ$3="暦月",AU17/($AZ$7/7),""))</f>
        <v>0</v>
      </c>
      <c r="AX17" s="257"/>
      <c r="AY17" s="258"/>
      <c r="AZ17" s="258"/>
      <c r="BA17" s="258"/>
      <c r="BB17" s="258"/>
      <c r="BC17" s="258"/>
      <c r="BD17" s="258"/>
    </row>
    <row r="18" customFormat="false" ht="39.75" hidden="false" customHeight="true" outlineLevel="0" collapsed="false">
      <c r="B18" s="248" t="n">
        <f aca="false">B17+1</f>
        <v>5</v>
      </c>
      <c r="C18" s="249"/>
      <c r="D18" s="249"/>
      <c r="E18" s="250"/>
      <c r="F18" s="250"/>
      <c r="G18" s="251"/>
      <c r="H18" s="251"/>
      <c r="I18" s="251"/>
      <c r="J18" s="251"/>
      <c r="K18" s="251"/>
      <c r="L18" s="252"/>
      <c r="M18" s="252"/>
      <c r="N18" s="252"/>
      <c r="O18" s="252"/>
      <c r="P18" s="253"/>
      <c r="Q18" s="254"/>
      <c r="R18" s="254"/>
      <c r="S18" s="254"/>
      <c r="T18" s="254"/>
      <c r="U18" s="254"/>
      <c r="V18" s="255"/>
      <c r="W18" s="253"/>
      <c r="X18" s="254"/>
      <c r="Y18" s="254"/>
      <c r="Z18" s="254"/>
      <c r="AA18" s="254"/>
      <c r="AB18" s="254"/>
      <c r="AC18" s="255"/>
      <c r="AD18" s="253"/>
      <c r="AE18" s="254"/>
      <c r="AF18" s="254"/>
      <c r="AG18" s="254"/>
      <c r="AH18" s="254"/>
      <c r="AI18" s="254"/>
      <c r="AJ18" s="255"/>
      <c r="AK18" s="253"/>
      <c r="AL18" s="254"/>
      <c r="AM18" s="254"/>
      <c r="AN18" s="254"/>
      <c r="AO18" s="254"/>
      <c r="AP18" s="254"/>
      <c r="AQ18" s="255"/>
      <c r="AR18" s="253"/>
      <c r="AS18" s="254"/>
      <c r="AT18" s="255"/>
      <c r="AU18" s="256" t="n">
        <f aca="false">IF($AZ$3="４週",SUM(P18:AQ18),IF($AZ$3="暦月",SUM(P18:AT18),""))</f>
        <v>0</v>
      </c>
      <c r="AV18" s="256"/>
      <c r="AW18" s="257" t="n">
        <f aca="false">IF($AZ$3="４週",AU18/4,IF($AZ$3="暦月",AU18/($AZ$7/7),""))</f>
        <v>0</v>
      </c>
      <c r="AX18" s="257"/>
      <c r="AY18" s="258"/>
      <c r="AZ18" s="258"/>
      <c r="BA18" s="258"/>
      <c r="BB18" s="258"/>
      <c r="BC18" s="258"/>
      <c r="BD18" s="258"/>
    </row>
    <row r="19" customFormat="false" ht="39.75" hidden="false" customHeight="true" outlineLevel="0" collapsed="false">
      <c r="B19" s="248" t="n">
        <f aca="false">B18+1</f>
        <v>6</v>
      </c>
      <c r="C19" s="249"/>
      <c r="D19" s="249"/>
      <c r="E19" s="250"/>
      <c r="F19" s="250"/>
      <c r="G19" s="251"/>
      <c r="H19" s="251"/>
      <c r="I19" s="251"/>
      <c r="J19" s="251"/>
      <c r="K19" s="251"/>
      <c r="L19" s="252"/>
      <c r="M19" s="252"/>
      <c r="N19" s="252"/>
      <c r="O19" s="252"/>
      <c r="P19" s="253"/>
      <c r="Q19" s="254"/>
      <c r="R19" s="254"/>
      <c r="S19" s="254"/>
      <c r="T19" s="254"/>
      <c r="U19" s="254"/>
      <c r="V19" s="255"/>
      <c r="W19" s="253"/>
      <c r="X19" s="254"/>
      <c r="Y19" s="254"/>
      <c r="Z19" s="254"/>
      <c r="AA19" s="254"/>
      <c r="AB19" s="254"/>
      <c r="AC19" s="255"/>
      <c r="AD19" s="253"/>
      <c r="AE19" s="254"/>
      <c r="AF19" s="254"/>
      <c r="AG19" s="254"/>
      <c r="AH19" s="254"/>
      <c r="AI19" s="254"/>
      <c r="AJ19" s="255"/>
      <c r="AK19" s="253"/>
      <c r="AL19" s="254"/>
      <c r="AM19" s="254"/>
      <c r="AN19" s="254"/>
      <c r="AO19" s="254"/>
      <c r="AP19" s="254"/>
      <c r="AQ19" s="255"/>
      <c r="AR19" s="253"/>
      <c r="AS19" s="254"/>
      <c r="AT19" s="255"/>
      <c r="AU19" s="256" t="n">
        <f aca="false">IF($AZ$3="４週",SUM(P19:AQ19),IF($AZ$3="暦月",SUM(P19:AT19),""))</f>
        <v>0</v>
      </c>
      <c r="AV19" s="256"/>
      <c r="AW19" s="257" t="n">
        <f aca="false">IF($AZ$3="４週",AU19/4,IF($AZ$3="暦月",AU19/($AZ$7/7),""))</f>
        <v>0</v>
      </c>
      <c r="AX19" s="257"/>
      <c r="AY19" s="258"/>
      <c r="AZ19" s="258"/>
      <c r="BA19" s="258"/>
      <c r="BB19" s="258"/>
      <c r="BC19" s="258"/>
      <c r="BD19" s="258"/>
    </row>
    <row r="20" customFormat="false" ht="39.75" hidden="false" customHeight="true" outlineLevel="0" collapsed="false">
      <c r="B20" s="248" t="n">
        <f aca="false">B19+1</f>
        <v>7</v>
      </c>
      <c r="C20" s="249"/>
      <c r="D20" s="249"/>
      <c r="E20" s="250"/>
      <c r="F20" s="250"/>
      <c r="G20" s="251"/>
      <c r="H20" s="251"/>
      <c r="I20" s="251"/>
      <c r="J20" s="251"/>
      <c r="K20" s="251"/>
      <c r="L20" s="252"/>
      <c r="M20" s="252"/>
      <c r="N20" s="252"/>
      <c r="O20" s="252"/>
      <c r="P20" s="253"/>
      <c r="Q20" s="254"/>
      <c r="R20" s="254"/>
      <c r="S20" s="254"/>
      <c r="T20" s="254"/>
      <c r="U20" s="254"/>
      <c r="V20" s="255"/>
      <c r="W20" s="253"/>
      <c r="X20" s="254"/>
      <c r="Y20" s="254"/>
      <c r="Z20" s="254"/>
      <c r="AA20" s="254"/>
      <c r="AB20" s="254"/>
      <c r="AC20" s="255"/>
      <c r="AD20" s="253"/>
      <c r="AE20" s="254"/>
      <c r="AF20" s="254"/>
      <c r="AG20" s="254"/>
      <c r="AH20" s="254"/>
      <c r="AI20" s="254"/>
      <c r="AJ20" s="255"/>
      <c r="AK20" s="253"/>
      <c r="AL20" s="254"/>
      <c r="AM20" s="254"/>
      <c r="AN20" s="254"/>
      <c r="AO20" s="254"/>
      <c r="AP20" s="254"/>
      <c r="AQ20" s="255"/>
      <c r="AR20" s="253"/>
      <c r="AS20" s="254"/>
      <c r="AT20" s="255"/>
      <c r="AU20" s="256" t="n">
        <f aca="false">IF($AZ$3="４週",SUM(P20:AQ20),IF($AZ$3="暦月",SUM(P20:AT20),""))</f>
        <v>0</v>
      </c>
      <c r="AV20" s="256"/>
      <c r="AW20" s="257" t="n">
        <f aca="false">IF($AZ$3="４週",AU20/4,IF($AZ$3="暦月",AU20/($AZ$7/7),""))</f>
        <v>0</v>
      </c>
      <c r="AX20" s="257"/>
      <c r="AY20" s="258"/>
      <c r="AZ20" s="258"/>
      <c r="BA20" s="258"/>
      <c r="BB20" s="258"/>
      <c r="BC20" s="258"/>
      <c r="BD20" s="258"/>
    </row>
    <row r="21" customFormat="false" ht="39.75" hidden="false" customHeight="true" outlineLevel="0" collapsed="false">
      <c r="B21" s="248" t="n">
        <f aca="false">B20+1</f>
        <v>8</v>
      </c>
      <c r="C21" s="249"/>
      <c r="D21" s="249"/>
      <c r="E21" s="250"/>
      <c r="F21" s="250"/>
      <c r="G21" s="251"/>
      <c r="H21" s="251"/>
      <c r="I21" s="251"/>
      <c r="J21" s="251"/>
      <c r="K21" s="251"/>
      <c r="L21" s="252"/>
      <c r="M21" s="252"/>
      <c r="N21" s="252"/>
      <c r="O21" s="252"/>
      <c r="P21" s="253"/>
      <c r="Q21" s="254"/>
      <c r="R21" s="254"/>
      <c r="S21" s="254"/>
      <c r="T21" s="254"/>
      <c r="U21" s="254"/>
      <c r="V21" s="255"/>
      <c r="W21" s="253"/>
      <c r="X21" s="254"/>
      <c r="Y21" s="254"/>
      <c r="Z21" s="254"/>
      <c r="AA21" s="254"/>
      <c r="AB21" s="254"/>
      <c r="AC21" s="255"/>
      <c r="AD21" s="253"/>
      <c r="AE21" s="254"/>
      <c r="AF21" s="254"/>
      <c r="AG21" s="254"/>
      <c r="AH21" s="254"/>
      <c r="AI21" s="254"/>
      <c r="AJ21" s="255"/>
      <c r="AK21" s="253"/>
      <c r="AL21" s="254"/>
      <c r="AM21" s="254"/>
      <c r="AN21" s="254"/>
      <c r="AO21" s="254"/>
      <c r="AP21" s="254"/>
      <c r="AQ21" s="255"/>
      <c r="AR21" s="253"/>
      <c r="AS21" s="254"/>
      <c r="AT21" s="255"/>
      <c r="AU21" s="256" t="n">
        <f aca="false">IF($AZ$3="４週",SUM(P21:AQ21),IF($AZ$3="暦月",SUM(P21:AT21),""))</f>
        <v>0</v>
      </c>
      <c r="AV21" s="256"/>
      <c r="AW21" s="257" t="n">
        <f aca="false">IF($AZ$3="４週",AU21/4,IF($AZ$3="暦月",AU21/($AZ$7/7),""))</f>
        <v>0</v>
      </c>
      <c r="AX21" s="257"/>
      <c r="AY21" s="258"/>
      <c r="AZ21" s="258"/>
      <c r="BA21" s="258"/>
      <c r="BB21" s="258"/>
      <c r="BC21" s="258"/>
      <c r="BD21" s="258"/>
    </row>
    <row r="22" customFormat="false" ht="39.75" hidden="false" customHeight="true" outlineLevel="0" collapsed="false">
      <c r="B22" s="248" t="n">
        <f aca="false">B21+1</f>
        <v>9</v>
      </c>
      <c r="C22" s="249"/>
      <c r="D22" s="249"/>
      <c r="E22" s="250"/>
      <c r="F22" s="250"/>
      <c r="G22" s="251"/>
      <c r="H22" s="251"/>
      <c r="I22" s="251"/>
      <c r="J22" s="251"/>
      <c r="K22" s="251"/>
      <c r="L22" s="252"/>
      <c r="M22" s="252"/>
      <c r="N22" s="252"/>
      <c r="O22" s="252"/>
      <c r="P22" s="253"/>
      <c r="Q22" s="254"/>
      <c r="R22" s="254"/>
      <c r="S22" s="254"/>
      <c r="T22" s="254"/>
      <c r="U22" s="254"/>
      <c r="V22" s="255"/>
      <c r="W22" s="253"/>
      <c r="X22" s="254"/>
      <c r="Y22" s="254"/>
      <c r="Z22" s="254"/>
      <c r="AA22" s="254"/>
      <c r="AB22" s="254"/>
      <c r="AC22" s="255"/>
      <c r="AD22" s="253"/>
      <c r="AE22" s="254"/>
      <c r="AF22" s="254"/>
      <c r="AG22" s="254"/>
      <c r="AH22" s="254"/>
      <c r="AI22" s="254"/>
      <c r="AJ22" s="255"/>
      <c r="AK22" s="253"/>
      <c r="AL22" s="254"/>
      <c r="AM22" s="254"/>
      <c r="AN22" s="254"/>
      <c r="AO22" s="254"/>
      <c r="AP22" s="254"/>
      <c r="AQ22" s="255"/>
      <c r="AR22" s="253"/>
      <c r="AS22" s="254"/>
      <c r="AT22" s="255"/>
      <c r="AU22" s="256" t="n">
        <f aca="false">IF($AZ$3="４週",SUM(P22:AQ22),IF($AZ$3="暦月",SUM(P22:AT22),""))</f>
        <v>0</v>
      </c>
      <c r="AV22" s="256"/>
      <c r="AW22" s="257" t="n">
        <f aca="false">IF($AZ$3="４週",AU22/4,IF($AZ$3="暦月",AU22/($AZ$7/7),""))</f>
        <v>0</v>
      </c>
      <c r="AX22" s="257"/>
      <c r="AY22" s="258"/>
      <c r="AZ22" s="258"/>
      <c r="BA22" s="258"/>
      <c r="BB22" s="258"/>
      <c r="BC22" s="258"/>
      <c r="BD22" s="258"/>
    </row>
    <row r="23" customFormat="false" ht="39.75" hidden="false" customHeight="true" outlineLevel="0" collapsed="false">
      <c r="B23" s="248" t="n">
        <f aca="false">B22+1</f>
        <v>10</v>
      </c>
      <c r="C23" s="249"/>
      <c r="D23" s="249"/>
      <c r="E23" s="250"/>
      <c r="F23" s="250"/>
      <c r="G23" s="251"/>
      <c r="H23" s="251"/>
      <c r="I23" s="251"/>
      <c r="J23" s="251"/>
      <c r="K23" s="251"/>
      <c r="L23" s="252"/>
      <c r="M23" s="252"/>
      <c r="N23" s="252"/>
      <c r="O23" s="252"/>
      <c r="P23" s="253"/>
      <c r="Q23" s="254"/>
      <c r="R23" s="254"/>
      <c r="S23" s="254"/>
      <c r="T23" s="254"/>
      <c r="U23" s="254"/>
      <c r="V23" s="255"/>
      <c r="W23" s="253"/>
      <c r="X23" s="254"/>
      <c r="Y23" s="254"/>
      <c r="Z23" s="254"/>
      <c r="AA23" s="254"/>
      <c r="AB23" s="254"/>
      <c r="AC23" s="255"/>
      <c r="AD23" s="253"/>
      <c r="AE23" s="254"/>
      <c r="AF23" s="254"/>
      <c r="AG23" s="254"/>
      <c r="AH23" s="254"/>
      <c r="AI23" s="254"/>
      <c r="AJ23" s="255"/>
      <c r="AK23" s="253"/>
      <c r="AL23" s="254"/>
      <c r="AM23" s="254"/>
      <c r="AN23" s="254"/>
      <c r="AO23" s="254"/>
      <c r="AP23" s="254"/>
      <c r="AQ23" s="255"/>
      <c r="AR23" s="253"/>
      <c r="AS23" s="254"/>
      <c r="AT23" s="255"/>
      <c r="AU23" s="256" t="n">
        <f aca="false">IF($AZ$3="４週",SUM(P23:AQ23),IF($AZ$3="暦月",SUM(P23:AT23),""))</f>
        <v>0</v>
      </c>
      <c r="AV23" s="256"/>
      <c r="AW23" s="257" t="n">
        <f aca="false">IF($AZ$3="４週",AU23/4,IF($AZ$3="暦月",AU23/($AZ$7/7),""))</f>
        <v>0</v>
      </c>
      <c r="AX23" s="257"/>
      <c r="AY23" s="258"/>
      <c r="AZ23" s="258"/>
      <c r="BA23" s="258"/>
      <c r="BB23" s="258"/>
      <c r="BC23" s="258"/>
      <c r="BD23" s="258"/>
    </row>
    <row r="24" customFormat="false" ht="39.75" hidden="false" customHeight="true" outlineLevel="0" collapsed="false">
      <c r="B24" s="248" t="n">
        <f aca="false">B23+1</f>
        <v>11</v>
      </c>
      <c r="C24" s="249"/>
      <c r="D24" s="249"/>
      <c r="E24" s="250"/>
      <c r="F24" s="250"/>
      <c r="G24" s="251"/>
      <c r="H24" s="251"/>
      <c r="I24" s="251"/>
      <c r="J24" s="251"/>
      <c r="K24" s="251"/>
      <c r="L24" s="252"/>
      <c r="M24" s="252"/>
      <c r="N24" s="252"/>
      <c r="O24" s="252"/>
      <c r="P24" s="253"/>
      <c r="Q24" s="254"/>
      <c r="R24" s="254"/>
      <c r="S24" s="254"/>
      <c r="T24" s="254"/>
      <c r="U24" s="254"/>
      <c r="V24" s="255"/>
      <c r="W24" s="253"/>
      <c r="X24" s="254"/>
      <c r="Y24" s="254"/>
      <c r="Z24" s="254"/>
      <c r="AA24" s="254"/>
      <c r="AB24" s="254"/>
      <c r="AC24" s="255"/>
      <c r="AD24" s="253"/>
      <c r="AE24" s="254"/>
      <c r="AF24" s="254"/>
      <c r="AG24" s="254"/>
      <c r="AH24" s="254"/>
      <c r="AI24" s="254"/>
      <c r="AJ24" s="255"/>
      <c r="AK24" s="253"/>
      <c r="AL24" s="254"/>
      <c r="AM24" s="254"/>
      <c r="AN24" s="254"/>
      <c r="AO24" s="254"/>
      <c r="AP24" s="254"/>
      <c r="AQ24" s="255"/>
      <c r="AR24" s="253"/>
      <c r="AS24" s="254"/>
      <c r="AT24" s="255"/>
      <c r="AU24" s="256" t="n">
        <f aca="false">IF($AZ$3="４週",SUM(P24:AQ24),IF($AZ$3="暦月",SUM(P24:AT24),""))</f>
        <v>0</v>
      </c>
      <c r="AV24" s="256"/>
      <c r="AW24" s="257" t="n">
        <f aca="false">IF($AZ$3="４週",AU24/4,IF($AZ$3="暦月",AU24/($AZ$7/7),""))</f>
        <v>0</v>
      </c>
      <c r="AX24" s="257"/>
      <c r="AY24" s="258"/>
      <c r="AZ24" s="258"/>
      <c r="BA24" s="258"/>
      <c r="BB24" s="258"/>
      <c r="BC24" s="258"/>
      <c r="BD24" s="258"/>
    </row>
    <row r="25" customFormat="false" ht="39.75" hidden="false" customHeight="true" outlineLevel="0" collapsed="false">
      <c r="B25" s="248" t="n">
        <f aca="false">B24+1</f>
        <v>12</v>
      </c>
      <c r="C25" s="249"/>
      <c r="D25" s="249"/>
      <c r="E25" s="250"/>
      <c r="F25" s="250"/>
      <c r="G25" s="251"/>
      <c r="H25" s="251"/>
      <c r="I25" s="251"/>
      <c r="J25" s="251"/>
      <c r="K25" s="251"/>
      <c r="L25" s="252"/>
      <c r="M25" s="252"/>
      <c r="N25" s="252"/>
      <c r="O25" s="252"/>
      <c r="P25" s="253"/>
      <c r="Q25" s="254"/>
      <c r="R25" s="254"/>
      <c r="S25" s="254"/>
      <c r="T25" s="254"/>
      <c r="U25" s="254"/>
      <c r="V25" s="255"/>
      <c r="W25" s="253"/>
      <c r="X25" s="254"/>
      <c r="Y25" s="254"/>
      <c r="Z25" s="254"/>
      <c r="AA25" s="254"/>
      <c r="AB25" s="254"/>
      <c r="AC25" s="255"/>
      <c r="AD25" s="253"/>
      <c r="AE25" s="254"/>
      <c r="AF25" s="254"/>
      <c r="AG25" s="254"/>
      <c r="AH25" s="254"/>
      <c r="AI25" s="254"/>
      <c r="AJ25" s="255"/>
      <c r="AK25" s="253"/>
      <c r="AL25" s="254"/>
      <c r="AM25" s="254"/>
      <c r="AN25" s="254"/>
      <c r="AO25" s="254"/>
      <c r="AP25" s="254"/>
      <c r="AQ25" s="255"/>
      <c r="AR25" s="253"/>
      <c r="AS25" s="254"/>
      <c r="AT25" s="255"/>
      <c r="AU25" s="256" t="n">
        <f aca="false">IF($AZ$3="４週",SUM(P25:AQ25),IF($AZ$3="暦月",SUM(P25:AT25),""))</f>
        <v>0</v>
      </c>
      <c r="AV25" s="256"/>
      <c r="AW25" s="257" t="n">
        <f aca="false">IF($AZ$3="４週",AU25/4,IF($AZ$3="暦月",AU25/($AZ$7/7),""))</f>
        <v>0</v>
      </c>
      <c r="AX25" s="257"/>
      <c r="AY25" s="258"/>
      <c r="AZ25" s="258"/>
      <c r="BA25" s="258"/>
      <c r="BB25" s="258"/>
      <c r="BC25" s="258"/>
      <c r="BD25" s="258"/>
    </row>
    <row r="26" customFormat="false" ht="39.75" hidden="false" customHeight="true" outlineLevel="0" collapsed="false">
      <c r="B26" s="248" t="n">
        <f aca="false">B25+1</f>
        <v>13</v>
      </c>
      <c r="C26" s="249"/>
      <c r="D26" s="249"/>
      <c r="E26" s="250"/>
      <c r="F26" s="250"/>
      <c r="G26" s="251"/>
      <c r="H26" s="251"/>
      <c r="I26" s="251"/>
      <c r="J26" s="251"/>
      <c r="K26" s="251"/>
      <c r="L26" s="252"/>
      <c r="M26" s="252"/>
      <c r="N26" s="252"/>
      <c r="O26" s="252"/>
      <c r="P26" s="253"/>
      <c r="Q26" s="254"/>
      <c r="R26" s="254"/>
      <c r="S26" s="254"/>
      <c r="T26" s="254"/>
      <c r="U26" s="254"/>
      <c r="V26" s="255"/>
      <c r="W26" s="253"/>
      <c r="X26" s="254"/>
      <c r="Y26" s="254"/>
      <c r="Z26" s="254"/>
      <c r="AA26" s="254"/>
      <c r="AB26" s="254"/>
      <c r="AC26" s="255"/>
      <c r="AD26" s="253"/>
      <c r="AE26" s="254"/>
      <c r="AF26" s="254"/>
      <c r="AG26" s="254"/>
      <c r="AH26" s="254"/>
      <c r="AI26" s="254"/>
      <c r="AJ26" s="255"/>
      <c r="AK26" s="253"/>
      <c r="AL26" s="254"/>
      <c r="AM26" s="254"/>
      <c r="AN26" s="254"/>
      <c r="AO26" s="254"/>
      <c r="AP26" s="254"/>
      <c r="AQ26" s="255"/>
      <c r="AR26" s="253"/>
      <c r="AS26" s="254"/>
      <c r="AT26" s="255"/>
      <c r="AU26" s="256" t="n">
        <f aca="false">IF($AZ$3="４週",SUM(P26:AQ26),IF($AZ$3="暦月",SUM(P26:AT26),""))</f>
        <v>0</v>
      </c>
      <c r="AV26" s="256"/>
      <c r="AW26" s="257" t="n">
        <f aca="false">IF($AZ$3="４週",AU26/4,IF($AZ$3="暦月",AU26/($AZ$7/7),""))</f>
        <v>0</v>
      </c>
      <c r="AX26" s="257"/>
      <c r="AY26" s="258"/>
      <c r="AZ26" s="258"/>
      <c r="BA26" s="258"/>
      <c r="BB26" s="258"/>
      <c r="BC26" s="258"/>
      <c r="BD26" s="258"/>
    </row>
    <row r="27" customFormat="false" ht="39.75" hidden="false" customHeight="true" outlineLevel="0" collapsed="false">
      <c r="B27" s="248" t="n">
        <f aca="false">B26+1</f>
        <v>14</v>
      </c>
      <c r="C27" s="249"/>
      <c r="D27" s="249"/>
      <c r="E27" s="250"/>
      <c r="F27" s="250"/>
      <c r="G27" s="251"/>
      <c r="H27" s="251"/>
      <c r="I27" s="251"/>
      <c r="J27" s="251"/>
      <c r="K27" s="251"/>
      <c r="L27" s="252"/>
      <c r="M27" s="252"/>
      <c r="N27" s="252"/>
      <c r="O27" s="252"/>
      <c r="P27" s="253"/>
      <c r="Q27" s="254"/>
      <c r="R27" s="254"/>
      <c r="S27" s="254"/>
      <c r="T27" s="254"/>
      <c r="U27" s="254"/>
      <c r="V27" s="255"/>
      <c r="W27" s="253"/>
      <c r="X27" s="254"/>
      <c r="Y27" s="254"/>
      <c r="Z27" s="254"/>
      <c r="AA27" s="254"/>
      <c r="AB27" s="254"/>
      <c r="AC27" s="255"/>
      <c r="AD27" s="253"/>
      <c r="AE27" s="254"/>
      <c r="AF27" s="254"/>
      <c r="AG27" s="254"/>
      <c r="AH27" s="254"/>
      <c r="AI27" s="254"/>
      <c r="AJ27" s="255"/>
      <c r="AK27" s="253"/>
      <c r="AL27" s="254"/>
      <c r="AM27" s="254"/>
      <c r="AN27" s="254"/>
      <c r="AO27" s="254"/>
      <c r="AP27" s="254"/>
      <c r="AQ27" s="255"/>
      <c r="AR27" s="253"/>
      <c r="AS27" s="254"/>
      <c r="AT27" s="255"/>
      <c r="AU27" s="256" t="n">
        <f aca="false">IF($AZ$3="４週",SUM(P27:AQ27),IF($AZ$3="暦月",SUM(P27:AT27),""))</f>
        <v>0</v>
      </c>
      <c r="AV27" s="256"/>
      <c r="AW27" s="257" t="n">
        <f aca="false">IF($AZ$3="４週",AU27/4,IF($AZ$3="暦月",AU27/($AZ$7/7),""))</f>
        <v>0</v>
      </c>
      <c r="AX27" s="257"/>
      <c r="AY27" s="258"/>
      <c r="AZ27" s="258"/>
      <c r="BA27" s="258"/>
      <c r="BB27" s="258"/>
      <c r="BC27" s="258"/>
      <c r="BD27" s="258"/>
    </row>
    <row r="28" customFormat="false" ht="39.75" hidden="false" customHeight="true" outlineLevel="0" collapsed="false">
      <c r="B28" s="248" t="n">
        <f aca="false">B27+1</f>
        <v>15</v>
      </c>
      <c r="C28" s="249"/>
      <c r="D28" s="249"/>
      <c r="E28" s="250"/>
      <c r="F28" s="250"/>
      <c r="G28" s="251"/>
      <c r="H28" s="251"/>
      <c r="I28" s="251"/>
      <c r="J28" s="251"/>
      <c r="K28" s="251"/>
      <c r="L28" s="252"/>
      <c r="M28" s="252"/>
      <c r="N28" s="252"/>
      <c r="O28" s="252"/>
      <c r="P28" s="253"/>
      <c r="Q28" s="254"/>
      <c r="R28" s="254"/>
      <c r="S28" s="254"/>
      <c r="T28" s="254"/>
      <c r="U28" s="254"/>
      <c r="V28" s="255"/>
      <c r="W28" s="253"/>
      <c r="X28" s="254"/>
      <c r="Y28" s="254"/>
      <c r="Z28" s="254"/>
      <c r="AA28" s="254"/>
      <c r="AB28" s="254"/>
      <c r="AC28" s="255"/>
      <c r="AD28" s="253"/>
      <c r="AE28" s="254"/>
      <c r="AF28" s="254"/>
      <c r="AG28" s="254"/>
      <c r="AH28" s="254"/>
      <c r="AI28" s="254"/>
      <c r="AJ28" s="255"/>
      <c r="AK28" s="253"/>
      <c r="AL28" s="254"/>
      <c r="AM28" s="254"/>
      <c r="AN28" s="254"/>
      <c r="AO28" s="254"/>
      <c r="AP28" s="254"/>
      <c r="AQ28" s="255"/>
      <c r="AR28" s="253"/>
      <c r="AS28" s="254"/>
      <c r="AT28" s="255"/>
      <c r="AU28" s="256" t="n">
        <f aca="false">IF($AZ$3="４週",SUM(P28:AQ28),IF($AZ$3="暦月",SUM(P28:AT28),""))</f>
        <v>0</v>
      </c>
      <c r="AV28" s="256"/>
      <c r="AW28" s="257" t="n">
        <f aca="false">IF($AZ$3="４週",AU28/4,IF($AZ$3="暦月",AU28/($AZ$7/7),""))</f>
        <v>0</v>
      </c>
      <c r="AX28" s="257"/>
      <c r="AY28" s="258"/>
      <c r="AZ28" s="258"/>
      <c r="BA28" s="258"/>
      <c r="BB28" s="258"/>
      <c r="BC28" s="258"/>
      <c r="BD28" s="258"/>
    </row>
    <row r="29" customFormat="false" ht="39.75" hidden="false" customHeight="true" outlineLevel="0" collapsed="false">
      <c r="B29" s="248" t="n">
        <f aca="false">B28+1</f>
        <v>16</v>
      </c>
      <c r="C29" s="249"/>
      <c r="D29" s="249"/>
      <c r="E29" s="250"/>
      <c r="F29" s="250"/>
      <c r="G29" s="251"/>
      <c r="H29" s="251"/>
      <c r="I29" s="251"/>
      <c r="J29" s="251"/>
      <c r="K29" s="251"/>
      <c r="L29" s="252"/>
      <c r="M29" s="252"/>
      <c r="N29" s="252"/>
      <c r="O29" s="252"/>
      <c r="P29" s="253"/>
      <c r="Q29" s="254"/>
      <c r="R29" s="254"/>
      <c r="S29" s="254"/>
      <c r="T29" s="254"/>
      <c r="U29" s="254"/>
      <c r="V29" s="255"/>
      <c r="W29" s="253"/>
      <c r="X29" s="254"/>
      <c r="Y29" s="254"/>
      <c r="Z29" s="254"/>
      <c r="AA29" s="254"/>
      <c r="AB29" s="254"/>
      <c r="AC29" s="255"/>
      <c r="AD29" s="253"/>
      <c r="AE29" s="254"/>
      <c r="AF29" s="254"/>
      <c r="AG29" s="254"/>
      <c r="AH29" s="254"/>
      <c r="AI29" s="254"/>
      <c r="AJ29" s="255"/>
      <c r="AK29" s="253"/>
      <c r="AL29" s="254"/>
      <c r="AM29" s="254"/>
      <c r="AN29" s="254"/>
      <c r="AO29" s="254"/>
      <c r="AP29" s="254"/>
      <c r="AQ29" s="255"/>
      <c r="AR29" s="253"/>
      <c r="AS29" s="254"/>
      <c r="AT29" s="255"/>
      <c r="AU29" s="256" t="n">
        <f aca="false">IF($AZ$3="４週",SUM(P29:AQ29),IF($AZ$3="暦月",SUM(P29:AT29),""))</f>
        <v>0</v>
      </c>
      <c r="AV29" s="256"/>
      <c r="AW29" s="257" t="n">
        <f aca="false">IF($AZ$3="４週",AU29/4,IF($AZ$3="暦月",AU29/($AZ$7/7),""))</f>
        <v>0</v>
      </c>
      <c r="AX29" s="257"/>
      <c r="AY29" s="258"/>
      <c r="AZ29" s="258"/>
      <c r="BA29" s="258"/>
      <c r="BB29" s="258"/>
      <c r="BC29" s="258"/>
      <c r="BD29" s="258"/>
    </row>
    <row r="30" customFormat="false" ht="39.75" hidden="false" customHeight="true" outlineLevel="0" collapsed="false">
      <c r="B30" s="248" t="n">
        <f aca="false">B29+1</f>
        <v>17</v>
      </c>
      <c r="C30" s="249"/>
      <c r="D30" s="249"/>
      <c r="E30" s="250"/>
      <c r="F30" s="250"/>
      <c r="G30" s="251"/>
      <c r="H30" s="251"/>
      <c r="I30" s="251"/>
      <c r="J30" s="251"/>
      <c r="K30" s="251"/>
      <c r="L30" s="252"/>
      <c r="M30" s="252"/>
      <c r="N30" s="252"/>
      <c r="O30" s="252"/>
      <c r="P30" s="253"/>
      <c r="Q30" s="254"/>
      <c r="R30" s="254"/>
      <c r="S30" s="254"/>
      <c r="T30" s="254"/>
      <c r="U30" s="254"/>
      <c r="V30" s="255"/>
      <c r="W30" s="253"/>
      <c r="X30" s="254"/>
      <c r="Y30" s="254"/>
      <c r="Z30" s="254"/>
      <c r="AA30" s="254"/>
      <c r="AB30" s="254"/>
      <c r="AC30" s="255"/>
      <c r="AD30" s="253"/>
      <c r="AE30" s="254"/>
      <c r="AF30" s="254"/>
      <c r="AG30" s="254"/>
      <c r="AH30" s="254"/>
      <c r="AI30" s="254"/>
      <c r="AJ30" s="255"/>
      <c r="AK30" s="253"/>
      <c r="AL30" s="254"/>
      <c r="AM30" s="254"/>
      <c r="AN30" s="254"/>
      <c r="AO30" s="254"/>
      <c r="AP30" s="254"/>
      <c r="AQ30" s="255"/>
      <c r="AR30" s="253"/>
      <c r="AS30" s="254"/>
      <c r="AT30" s="255"/>
      <c r="AU30" s="256" t="n">
        <f aca="false">IF($AZ$3="４週",SUM(P30:AQ30),IF($AZ$3="暦月",SUM(P30:AT30),""))</f>
        <v>0</v>
      </c>
      <c r="AV30" s="256"/>
      <c r="AW30" s="257" t="n">
        <f aca="false">IF($AZ$3="４週",AU30/4,IF($AZ$3="暦月",AU30/($AZ$7/7),""))</f>
        <v>0</v>
      </c>
      <c r="AX30" s="257"/>
      <c r="AY30" s="258"/>
      <c r="AZ30" s="258"/>
      <c r="BA30" s="258"/>
      <c r="BB30" s="258"/>
      <c r="BC30" s="258"/>
      <c r="BD30" s="258"/>
    </row>
    <row r="31" customFormat="false" ht="39.75" hidden="false" customHeight="true" outlineLevel="0" collapsed="false">
      <c r="B31" s="259" t="n">
        <f aca="false">B30+1</f>
        <v>18</v>
      </c>
      <c r="C31" s="260"/>
      <c r="D31" s="260"/>
      <c r="E31" s="261"/>
      <c r="F31" s="261"/>
      <c r="G31" s="262"/>
      <c r="H31" s="262"/>
      <c r="I31" s="262"/>
      <c r="J31" s="262"/>
      <c r="K31" s="262"/>
      <c r="L31" s="263"/>
      <c r="M31" s="263"/>
      <c r="N31" s="263"/>
      <c r="O31" s="263"/>
      <c r="P31" s="264"/>
      <c r="Q31" s="265"/>
      <c r="R31" s="265"/>
      <c r="S31" s="265"/>
      <c r="T31" s="265"/>
      <c r="U31" s="265"/>
      <c r="V31" s="266"/>
      <c r="W31" s="264"/>
      <c r="X31" s="265"/>
      <c r="Y31" s="265"/>
      <c r="Z31" s="265"/>
      <c r="AA31" s="265"/>
      <c r="AB31" s="265"/>
      <c r="AC31" s="266"/>
      <c r="AD31" s="264"/>
      <c r="AE31" s="265"/>
      <c r="AF31" s="265"/>
      <c r="AG31" s="265"/>
      <c r="AH31" s="265"/>
      <c r="AI31" s="265"/>
      <c r="AJ31" s="266"/>
      <c r="AK31" s="264"/>
      <c r="AL31" s="265"/>
      <c r="AM31" s="265"/>
      <c r="AN31" s="265"/>
      <c r="AO31" s="265"/>
      <c r="AP31" s="265"/>
      <c r="AQ31" s="266"/>
      <c r="AR31" s="264"/>
      <c r="AS31" s="265"/>
      <c r="AT31" s="266"/>
      <c r="AU31" s="267" t="n">
        <f aca="false">IF($AZ$3="４週",SUM(P31:AQ31),IF($AZ$3="暦月",SUM(P31:AT31),""))</f>
        <v>0</v>
      </c>
      <c r="AV31" s="267"/>
      <c r="AW31" s="268" t="n">
        <f aca="false">IF($AZ$3="４週",AU31/4,IF($AZ$3="暦月",AU31/($AZ$7/7),""))</f>
        <v>0</v>
      </c>
      <c r="AX31" s="268"/>
      <c r="AY31" s="269"/>
      <c r="AZ31" s="269"/>
      <c r="BA31" s="269"/>
      <c r="BB31" s="269"/>
      <c r="BC31" s="269"/>
      <c r="BD31" s="269"/>
    </row>
    <row r="32" customFormat="false" ht="20.25" hidden="false" customHeight="true" outlineLevel="0" collapsed="false">
      <c r="C32" s="270"/>
      <c r="D32" s="271"/>
      <c r="E32" s="272"/>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73"/>
      <c r="AD32" s="219"/>
      <c r="AE32" s="219"/>
      <c r="AF32" s="219"/>
      <c r="AG32" s="219"/>
      <c r="AH32" s="219"/>
      <c r="AI32" s="219"/>
      <c r="AJ32" s="219"/>
      <c r="AK32" s="219"/>
      <c r="AL32" s="219"/>
      <c r="AM32" s="219"/>
      <c r="AN32" s="219"/>
      <c r="AO32" s="219"/>
      <c r="AP32" s="219"/>
      <c r="AQ32" s="219"/>
      <c r="AR32" s="219"/>
      <c r="AS32" s="219"/>
      <c r="AT32" s="219"/>
      <c r="AU32" s="219"/>
    </row>
    <row r="33" customFormat="false" ht="20.25" hidden="false" customHeight="true" outlineLevel="0" collapsed="false">
      <c r="B33" s="274" t="s">
        <v>135</v>
      </c>
      <c r="C33" s="274"/>
      <c r="D33" s="274"/>
      <c r="E33" s="274"/>
      <c r="F33" s="274"/>
      <c r="G33" s="274"/>
      <c r="H33" s="274"/>
      <c r="I33" s="274"/>
      <c r="J33" s="274"/>
      <c r="K33" s="274"/>
      <c r="L33" s="275"/>
      <c r="M33" s="274"/>
      <c r="N33" s="274"/>
      <c r="O33" s="274"/>
      <c r="P33" s="274"/>
      <c r="Q33" s="274"/>
      <c r="R33" s="274"/>
      <c r="S33" s="274"/>
      <c r="T33" s="274" t="s">
        <v>136</v>
      </c>
      <c r="U33" s="274"/>
      <c r="V33" s="274"/>
      <c r="W33" s="274"/>
      <c r="X33" s="274"/>
      <c r="Y33" s="274"/>
      <c r="Z33" s="276"/>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row>
    <row r="34" customFormat="false" ht="20.25" hidden="false" customHeight="true" outlineLevel="0" collapsed="false">
      <c r="B34" s="274"/>
      <c r="C34" s="277" t="s">
        <v>137</v>
      </c>
      <c r="D34" s="277"/>
      <c r="E34" s="278" t="s">
        <v>138</v>
      </c>
      <c r="F34" s="278"/>
      <c r="G34" s="278"/>
      <c r="H34" s="278"/>
      <c r="I34" s="274"/>
      <c r="J34" s="279" t="s">
        <v>139</v>
      </c>
      <c r="K34" s="279"/>
      <c r="L34" s="279"/>
      <c r="M34" s="279"/>
      <c r="N34" s="208"/>
      <c r="O34" s="208"/>
      <c r="P34" s="278" t="s">
        <v>140</v>
      </c>
      <c r="Q34" s="278"/>
      <c r="R34" s="274"/>
      <c r="S34" s="274"/>
      <c r="T34" s="280" t="s">
        <v>141</v>
      </c>
      <c r="U34" s="280"/>
      <c r="V34" s="280" t="s">
        <v>142</v>
      </c>
      <c r="W34" s="280"/>
      <c r="X34" s="280"/>
      <c r="Y34" s="280"/>
      <c r="Z34" s="276"/>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row>
    <row r="35" customFormat="false" ht="20.25" hidden="false" customHeight="true" outlineLevel="0" collapsed="false">
      <c r="B35" s="274"/>
      <c r="C35" s="277"/>
      <c r="D35" s="277"/>
      <c r="E35" s="277" t="s">
        <v>143</v>
      </c>
      <c r="F35" s="277"/>
      <c r="G35" s="277" t="s">
        <v>144</v>
      </c>
      <c r="H35" s="277"/>
      <c r="I35" s="274"/>
      <c r="J35" s="277" t="s">
        <v>143</v>
      </c>
      <c r="K35" s="277"/>
      <c r="L35" s="277" t="s">
        <v>144</v>
      </c>
      <c r="M35" s="277"/>
      <c r="N35" s="208"/>
      <c r="O35" s="208"/>
      <c r="P35" s="278" t="s">
        <v>145</v>
      </c>
      <c r="Q35" s="278"/>
      <c r="R35" s="274"/>
      <c r="S35" s="274"/>
      <c r="T35" s="280" t="s">
        <v>146</v>
      </c>
      <c r="U35" s="280"/>
      <c r="V35" s="280" t="s">
        <v>147</v>
      </c>
      <c r="W35" s="280"/>
      <c r="X35" s="280"/>
      <c r="Y35" s="280"/>
      <c r="Z35" s="281"/>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row>
    <row r="36" customFormat="false" ht="20.25" hidden="false" customHeight="true" outlineLevel="0" collapsed="false">
      <c r="B36" s="274"/>
      <c r="C36" s="280" t="s">
        <v>146</v>
      </c>
      <c r="D36" s="280"/>
      <c r="E36" s="282" t="n">
        <f aca="false">SUMIFS($AU$14:$AV$31,$C$14:$D$31,"介護支援専門員",$E$14:$F$31,"A")</f>
        <v>0</v>
      </c>
      <c r="F36" s="282"/>
      <c r="G36" s="283" t="n">
        <f aca="false">SUMIFS($AW$14:$AX$31,$C$14:$D$31,"介護支援専門員",$E$14:$F$31,"A")</f>
        <v>0</v>
      </c>
      <c r="H36" s="283"/>
      <c r="I36" s="284"/>
      <c r="J36" s="285" t="n">
        <v>0</v>
      </c>
      <c r="K36" s="285"/>
      <c r="L36" s="285" t="n">
        <v>0</v>
      </c>
      <c r="M36" s="285"/>
      <c r="N36" s="286"/>
      <c r="O36" s="286"/>
      <c r="P36" s="285" t="n">
        <v>0</v>
      </c>
      <c r="Q36" s="285"/>
      <c r="R36" s="274"/>
      <c r="S36" s="274"/>
      <c r="T36" s="280" t="s">
        <v>148</v>
      </c>
      <c r="U36" s="280"/>
      <c r="V36" s="280" t="s">
        <v>149</v>
      </c>
      <c r="W36" s="280"/>
      <c r="X36" s="280"/>
      <c r="Y36" s="280"/>
      <c r="Z36" s="206"/>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row>
    <row r="37" customFormat="false" ht="20.25" hidden="false" customHeight="true" outlineLevel="0" collapsed="false">
      <c r="B37" s="274"/>
      <c r="C37" s="280" t="s">
        <v>148</v>
      </c>
      <c r="D37" s="280"/>
      <c r="E37" s="282" t="n">
        <f aca="false">SUMIFS($AU$14:$AV$31,$C$14:$D$31,"介護支援専門員",$E$14:$F$31,"B")</f>
        <v>0</v>
      </c>
      <c r="F37" s="282"/>
      <c r="G37" s="283" t="n">
        <f aca="false">SUMIFS($AW$14:$AX$31,$C$14:$D$31,"介護支援専門員",$E$14:$F$31,"B")</f>
        <v>0</v>
      </c>
      <c r="H37" s="283"/>
      <c r="I37" s="284"/>
      <c r="J37" s="285" t="n">
        <v>0</v>
      </c>
      <c r="K37" s="285"/>
      <c r="L37" s="285" t="n">
        <v>0</v>
      </c>
      <c r="M37" s="285"/>
      <c r="N37" s="286"/>
      <c r="O37" s="286"/>
      <c r="P37" s="285" t="n">
        <v>0</v>
      </c>
      <c r="Q37" s="285"/>
      <c r="R37" s="274"/>
      <c r="S37" s="274"/>
      <c r="T37" s="280" t="s">
        <v>150</v>
      </c>
      <c r="U37" s="280"/>
      <c r="V37" s="280" t="s">
        <v>151</v>
      </c>
      <c r="W37" s="280"/>
      <c r="X37" s="280"/>
      <c r="Y37" s="280"/>
      <c r="Z37" s="206"/>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row>
    <row r="38" customFormat="false" ht="20.25" hidden="false" customHeight="true" outlineLevel="0" collapsed="false">
      <c r="B38" s="274"/>
      <c r="C38" s="280" t="s">
        <v>150</v>
      </c>
      <c r="D38" s="280"/>
      <c r="E38" s="282" t="n">
        <f aca="false">SUMIFS($AU$14:$AV$31,$C$14:$D$31,"介護支援専門員",$E$14:$F$31,"C")</f>
        <v>0</v>
      </c>
      <c r="F38" s="282"/>
      <c r="G38" s="283" t="n">
        <f aca="false">SUMIFS($AW$14:$AX$31,$C$14:$D$31,"介護支援専門員",$E$14:$F$31,"C")</f>
        <v>0</v>
      </c>
      <c r="H38" s="283"/>
      <c r="I38" s="284"/>
      <c r="J38" s="285" t="n">
        <v>0</v>
      </c>
      <c r="K38" s="285"/>
      <c r="L38" s="287" t="n">
        <v>0</v>
      </c>
      <c r="M38" s="287"/>
      <c r="N38" s="286"/>
      <c r="O38" s="286"/>
      <c r="P38" s="282" t="s">
        <v>52</v>
      </c>
      <c r="Q38" s="282"/>
      <c r="R38" s="274"/>
      <c r="S38" s="274"/>
      <c r="T38" s="280" t="s">
        <v>152</v>
      </c>
      <c r="U38" s="280"/>
      <c r="V38" s="280" t="s">
        <v>153</v>
      </c>
      <c r="W38" s="280"/>
      <c r="X38" s="280"/>
      <c r="Y38" s="280"/>
      <c r="Z38" s="288"/>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row>
    <row r="39" customFormat="false" ht="20.25" hidden="false" customHeight="true" outlineLevel="0" collapsed="false">
      <c r="B39" s="274"/>
      <c r="C39" s="280" t="s">
        <v>152</v>
      </c>
      <c r="D39" s="280"/>
      <c r="E39" s="282" t="n">
        <f aca="false">SUMIFS($AU$14:$AV$31,$C$14:$D$31,"介護支援専門員",$E$14:$F$31,"D")</f>
        <v>0</v>
      </c>
      <c r="F39" s="282"/>
      <c r="G39" s="283" t="n">
        <f aca="false">SUMIFS($AW$14:$AX$31,$C$14:$D$31,"介護支援専門員",$E$14:$F$31,"D")</f>
        <v>0</v>
      </c>
      <c r="H39" s="283"/>
      <c r="I39" s="284"/>
      <c r="J39" s="285" t="n">
        <v>0</v>
      </c>
      <c r="K39" s="285"/>
      <c r="L39" s="287" t="n">
        <v>0</v>
      </c>
      <c r="M39" s="287"/>
      <c r="N39" s="286"/>
      <c r="O39" s="286"/>
      <c r="P39" s="282" t="s">
        <v>52</v>
      </c>
      <c r="Q39" s="282"/>
      <c r="R39" s="274"/>
      <c r="S39" s="274"/>
      <c r="T39" s="274"/>
      <c r="U39" s="206"/>
      <c r="V39" s="206"/>
      <c r="W39" s="289"/>
      <c r="X39" s="289"/>
      <c r="Y39" s="290"/>
      <c r="Z39" s="290"/>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row>
    <row r="40" customFormat="false" ht="20.25" hidden="false" customHeight="true" outlineLevel="0" collapsed="false">
      <c r="B40" s="274"/>
      <c r="C40" s="280" t="s">
        <v>154</v>
      </c>
      <c r="D40" s="280"/>
      <c r="E40" s="282" t="n">
        <f aca="false">SUM(E36:F39)</f>
        <v>0</v>
      </c>
      <c r="F40" s="282"/>
      <c r="G40" s="283" t="n">
        <f aca="false">SUM(G36:H39)</f>
        <v>0</v>
      </c>
      <c r="H40" s="283"/>
      <c r="I40" s="284"/>
      <c r="J40" s="282" t="n">
        <f aca="false">SUM(J36:K39)</f>
        <v>0</v>
      </c>
      <c r="K40" s="282"/>
      <c r="L40" s="282" t="n">
        <f aca="false">SUM(L36:M39)</f>
        <v>0</v>
      </c>
      <c r="M40" s="282"/>
      <c r="N40" s="286"/>
      <c r="O40" s="286"/>
      <c r="P40" s="282" t="n">
        <f aca="false">SUM(P36:Q37)</f>
        <v>0</v>
      </c>
      <c r="Q40" s="282"/>
      <c r="R40" s="274"/>
      <c r="S40" s="274"/>
      <c r="T40" s="274"/>
      <c r="U40" s="206"/>
      <c r="V40" s="206"/>
      <c r="W40" s="289"/>
      <c r="X40" s="289"/>
      <c r="Y40" s="291"/>
      <c r="Z40" s="291"/>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row>
    <row r="41" customFormat="false" ht="20.25" hidden="false" customHeight="true" outlineLevel="0" collapsed="false">
      <c r="B41" s="274"/>
      <c r="C41" s="274"/>
      <c r="D41" s="274"/>
      <c r="E41" s="274"/>
      <c r="F41" s="274"/>
      <c r="G41" s="274"/>
      <c r="H41" s="274"/>
      <c r="I41" s="274"/>
      <c r="J41" s="274"/>
      <c r="K41" s="274"/>
      <c r="L41" s="275"/>
      <c r="M41" s="274"/>
      <c r="N41" s="274"/>
      <c r="O41" s="274"/>
      <c r="P41" s="274"/>
      <c r="Q41" s="274"/>
      <c r="R41" s="274"/>
      <c r="S41" s="274"/>
      <c r="T41" s="274"/>
      <c r="U41" s="276"/>
      <c r="V41" s="276"/>
      <c r="W41" s="276"/>
      <c r="X41" s="276"/>
      <c r="Y41" s="276"/>
      <c r="Z41" s="276"/>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row>
    <row r="42" customFormat="false" ht="20.25" hidden="false" customHeight="true" outlineLevel="0" collapsed="false">
      <c r="B42" s="274"/>
      <c r="C42" s="275" t="s">
        <v>155</v>
      </c>
      <c r="D42" s="274"/>
      <c r="E42" s="274"/>
      <c r="F42" s="274"/>
      <c r="G42" s="274"/>
      <c r="H42" s="274"/>
      <c r="I42" s="292" t="s">
        <v>156</v>
      </c>
      <c r="J42" s="293" t="s">
        <v>157</v>
      </c>
      <c r="K42" s="293"/>
      <c r="L42" s="294"/>
      <c r="M42" s="292"/>
      <c r="N42" s="274"/>
      <c r="O42" s="274"/>
      <c r="P42" s="274"/>
      <c r="Q42" s="274"/>
      <c r="R42" s="274"/>
      <c r="S42" s="274"/>
      <c r="T42" s="274"/>
      <c r="U42" s="295"/>
      <c r="V42" s="276"/>
      <c r="W42" s="276"/>
      <c r="X42" s="276"/>
      <c r="Y42" s="276"/>
      <c r="Z42" s="276"/>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row>
    <row r="43" customFormat="false" ht="20.25" hidden="false" customHeight="true" outlineLevel="0" collapsed="false">
      <c r="B43" s="274"/>
      <c r="C43" s="274" t="s">
        <v>158</v>
      </c>
      <c r="D43" s="274"/>
      <c r="E43" s="274"/>
      <c r="F43" s="274"/>
      <c r="G43" s="274"/>
      <c r="H43" s="274" t="s">
        <v>159</v>
      </c>
      <c r="I43" s="274"/>
      <c r="J43" s="274"/>
      <c r="K43" s="274"/>
      <c r="L43" s="275"/>
      <c r="M43" s="274"/>
      <c r="N43" s="274"/>
      <c r="O43" s="274"/>
      <c r="P43" s="274"/>
      <c r="Q43" s="274"/>
      <c r="R43" s="274"/>
      <c r="S43" s="274"/>
      <c r="T43" s="274"/>
      <c r="U43" s="276"/>
      <c r="V43" s="276"/>
      <c r="W43" s="276"/>
      <c r="X43" s="276"/>
      <c r="Y43" s="276"/>
      <c r="Z43" s="276"/>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row>
    <row r="44" customFormat="false" ht="20.25" hidden="false" customHeight="true" outlineLevel="0" collapsed="false">
      <c r="B44" s="274"/>
      <c r="C44" s="274" t="str">
        <f aca="false">IF($J$42="週","対象時間数（週平均）","対象時間数（当月合計）")</f>
        <v>対象時間数（週平均）</v>
      </c>
      <c r="D44" s="274"/>
      <c r="E44" s="274"/>
      <c r="F44" s="274"/>
      <c r="G44" s="274"/>
      <c r="H44" s="274" t="str">
        <f aca="false">IF($J$42="週","週に勤務すべき時間数","当月に勤務すべき時間数")</f>
        <v>週に勤務すべき時間数</v>
      </c>
      <c r="I44" s="274"/>
      <c r="J44" s="274"/>
      <c r="K44" s="274"/>
      <c r="L44" s="275"/>
      <c r="M44" s="277" t="s">
        <v>160</v>
      </c>
      <c r="N44" s="277"/>
      <c r="O44" s="277"/>
      <c r="P44" s="277"/>
      <c r="Q44" s="274"/>
      <c r="R44" s="274"/>
      <c r="S44" s="274"/>
      <c r="T44" s="274"/>
      <c r="U44" s="276"/>
      <c r="V44" s="276"/>
      <c r="W44" s="276"/>
      <c r="X44" s="276"/>
      <c r="Y44" s="276"/>
      <c r="Z44" s="276"/>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row>
    <row r="45" customFormat="false" ht="20.25" hidden="false" customHeight="true" outlineLevel="0" collapsed="false">
      <c r="B45" s="274"/>
      <c r="C45" s="296" t="n">
        <f aca="false">IF($J$42="週",L40,J40)</f>
        <v>0</v>
      </c>
      <c r="D45" s="296"/>
      <c r="E45" s="296"/>
      <c r="F45" s="296"/>
      <c r="G45" s="278" t="s">
        <v>161</v>
      </c>
      <c r="H45" s="280" t="n">
        <f aca="false">IF($J$42="週",$AV$5,$AZ$5)</f>
        <v>40</v>
      </c>
      <c r="I45" s="280"/>
      <c r="J45" s="280"/>
      <c r="K45" s="280"/>
      <c r="L45" s="278" t="s">
        <v>162</v>
      </c>
      <c r="M45" s="297" t="n">
        <f aca="false">ROUNDDOWN(C45/H45,1)</f>
        <v>0</v>
      </c>
      <c r="N45" s="297"/>
      <c r="O45" s="297"/>
      <c r="P45" s="297"/>
      <c r="Q45" s="274"/>
      <c r="R45" s="274"/>
      <c r="S45" s="274"/>
      <c r="T45" s="274"/>
      <c r="U45" s="298"/>
      <c r="V45" s="298"/>
      <c r="W45" s="298"/>
      <c r="X45" s="298"/>
      <c r="Y45" s="206"/>
      <c r="Z45" s="276"/>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row>
    <row r="46" customFormat="false" ht="20.25" hidden="false" customHeight="true" outlineLevel="0" collapsed="false">
      <c r="B46" s="274"/>
      <c r="C46" s="274"/>
      <c r="D46" s="274"/>
      <c r="E46" s="274"/>
      <c r="F46" s="274"/>
      <c r="G46" s="274"/>
      <c r="H46" s="274"/>
      <c r="I46" s="274"/>
      <c r="J46" s="274"/>
      <c r="K46" s="274"/>
      <c r="L46" s="275"/>
      <c r="M46" s="274" t="s">
        <v>163</v>
      </c>
      <c r="N46" s="274"/>
      <c r="O46" s="274"/>
      <c r="P46" s="274"/>
      <c r="Q46" s="274"/>
      <c r="R46" s="274"/>
      <c r="S46" s="274"/>
      <c r="T46" s="274"/>
      <c r="U46" s="276"/>
      <c r="V46" s="276"/>
      <c r="W46" s="276"/>
      <c r="X46" s="276"/>
      <c r="Y46" s="276"/>
      <c r="Z46" s="276"/>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row>
    <row r="47" customFormat="false" ht="20.25" hidden="false" customHeight="true" outlineLevel="0" collapsed="false">
      <c r="B47" s="274"/>
      <c r="C47" s="274" t="s">
        <v>164</v>
      </c>
      <c r="D47" s="274"/>
      <c r="E47" s="274"/>
      <c r="F47" s="274"/>
      <c r="G47" s="274"/>
      <c r="H47" s="274"/>
      <c r="I47" s="274"/>
      <c r="J47" s="274"/>
      <c r="K47" s="274"/>
      <c r="L47" s="275"/>
      <c r="M47" s="274"/>
      <c r="N47" s="274"/>
      <c r="O47" s="274"/>
      <c r="P47" s="274"/>
      <c r="Q47" s="274"/>
      <c r="R47" s="274"/>
      <c r="S47" s="274"/>
      <c r="T47" s="274"/>
      <c r="U47" s="274"/>
      <c r="V47" s="299"/>
      <c r="W47" s="300"/>
      <c r="X47" s="300"/>
      <c r="Y47" s="274"/>
      <c r="Z47" s="274"/>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row>
    <row r="48" customFormat="false" ht="20.25" hidden="false" customHeight="true" outlineLevel="0" collapsed="false">
      <c r="B48" s="274"/>
      <c r="C48" s="274" t="s">
        <v>140</v>
      </c>
      <c r="D48" s="274"/>
      <c r="E48" s="274"/>
      <c r="F48" s="274"/>
      <c r="G48" s="274"/>
      <c r="H48" s="274"/>
      <c r="I48" s="274"/>
      <c r="J48" s="274"/>
      <c r="K48" s="274"/>
      <c r="L48" s="275"/>
      <c r="M48" s="278"/>
      <c r="N48" s="278"/>
      <c r="O48" s="278"/>
      <c r="P48" s="278"/>
      <c r="Q48" s="274"/>
      <c r="R48" s="274"/>
      <c r="S48" s="274"/>
      <c r="T48" s="274"/>
      <c r="U48" s="274"/>
      <c r="V48" s="299"/>
      <c r="W48" s="300"/>
      <c r="X48" s="300"/>
      <c r="Y48" s="274"/>
      <c r="Z48" s="274"/>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row>
    <row r="49" customFormat="false" ht="20.25" hidden="false" customHeight="true" outlineLevel="0" collapsed="false">
      <c r="B49" s="274"/>
      <c r="C49" s="208" t="s">
        <v>145</v>
      </c>
      <c r="D49" s="208"/>
      <c r="E49" s="208"/>
      <c r="F49" s="208"/>
      <c r="G49" s="208"/>
      <c r="H49" s="274" t="s">
        <v>165</v>
      </c>
      <c r="I49" s="208"/>
      <c r="J49" s="208"/>
      <c r="K49" s="208"/>
      <c r="L49" s="208"/>
      <c r="M49" s="277" t="s">
        <v>154</v>
      </c>
      <c r="N49" s="277"/>
      <c r="O49" s="277"/>
      <c r="P49" s="277"/>
      <c r="Q49" s="274"/>
      <c r="R49" s="274"/>
      <c r="S49" s="274"/>
      <c r="T49" s="274"/>
      <c r="U49" s="274"/>
      <c r="V49" s="299"/>
      <c r="W49" s="300"/>
      <c r="X49" s="300"/>
      <c r="Y49" s="274"/>
      <c r="Z49" s="274"/>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row>
    <row r="50" customFormat="false" ht="20.25" hidden="false" customHeight="true" outlineLevel="0" collapsed="false">
      <c r="B50" s="274"/>
      <c r="C50" s="296" t="n">
        <f aca="false">P40</f>
        <v>0</v>
      </c>
      <c r="D50" s="296"/>
      <c r="E50" s="296"/>
      <c r="F50" s="296"/>
      <c r="G50" s="278" t="s">
        <v>166</v>
      </c>
      <c r="H50" s="297" t="n">
        <f aca="false">M45</f>
        <v>0</v>
      </c>
      <c r="I50" s="297"/>
      <c r="J50" s="297"/>
      <c r="K50" s="297"/>
      <c r="L50" s="278" t="s">
        <v>162</v>
      </c>
      <c r="M50" s="301" t="n">
        <f aca="false">ROUNDDOWN(C50+H50,1)</f>
        <v>0</v>
      </c>
      <c r="N50" s="301"/>
      <c r="O50" s="301"/>
      <c r="P50" s="301"/>
      <c r="Q50" s="274"/>
      <c r="R50" s="274"/>
      <c r="S50" s="274"/>
      <c r="T50" s="274"/>
      <c r="U50" s="274"/>
      <c r="V50" s="299"/>
      <c r="W50" s="300"/>
      <c r="X50" s="300"/>
      <c r="Y50" s="274"/>
      <c r="Z50" s="274"/>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row>
    <row r="51" customFormat="false" ht="20.25" hidden="false" customHeight="true" outlineLevel="0" collapsed="false">
      <c r="B51" s="274"/>
      <c r="C51" s="274"/>
      <c r="D51" s="274"/>
      <c r="E51" s="274"/>
      <c r="F51" s="274"/>
      <c r="G51" s="274"/>
      <c r="H51" s="274"/>
      <c r="I51" s="274"/>
      <c r="J51" s="274"/>
      <c r="K51" s="274"/>
      <c r="L51" s="274"/>
      <c r="M51" s="274"/>
      <c r="N51" s="275"/>
      <c r="O51" s="274"/>
      <c r="P51" s="274"/>
      <c r="Q51" s="274"/>
      <c r="R51" s="274"/>
      <c r="S51" s="274"/>
      <c r="T51" s="274"/>
      <c r="U51" s="274"/>
      <c r="V51" s="299"/>
      <c r="W51" s="300"/>
      <c r="X51" s="300"/>
      <c r="Y51" s="274"/>
      <c r="Z51" s="274"/>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row>
    <row r="52" customFormat="false" ht="20.25" hidden="false" customHeight="true" outlineLevel="0" collapsed="false">
      <c r="C52" s="273"/>
      <c r="D52" s="273"/>
      <c r="E52" s="219"/>
      <c r="F52" s="219"/>
      <c r="G52" s="219"/>
      <c r="H52" s="219"/>
      <c r="I52" s="219"/>
      <c r="J52" s="219"/>
      <c r="K52" s="219"/>
      <c r="L52" s="219"/>
      <c r="M52" s="219"/>
      <c r="N52" s="219"/>
      <c r="O52" s="219"/>
      <c r="P52" s="219"/>
      <c r="Q52" s="219"/>
      <c r="R52" s="219"/>
      <c r="S52" s="219"/>
      <c r="T52" s="273"/>
      <c r="U52" s="219"/>
      <c r="V52" s="219"/>
      <c r="W52" s="219"/>
      <c r="X52" s="219"/>
      <c r="Y52" s="219"/>
      <c r="Z52" s="219"/>
      <c r="AA52" s="219"/>
      <c r="AB52" s="219"/>
      <c r="AC52" s="219"/>
      <c r="AD52" s="219"/>
      <c r="AE52" s="219"/>
      <c r="AF52" s="219"/>
      <c r="AJ52" s="302"/>
      <c r="AK52" s="303"/>
      <c r="AL52" s="303"/>
      <c r="AM52" s="219"/>
      <c r="AN52" s="219"/>
      <c r="AO52" s="219"/>
      <c r="AP52" s="219"/>
      <c r="AQ52" s="219"/>
      <c r="AR52" s="219"/>
      <c r="AS52" s="219"/>
      <c r="AT52" s="219"/>
      <c r="AU52" s="219"/>
      <c r="AV52" s="219"/>
      <c r="AW52" s="219"/>
      <c r="AX52" s="219"/>
      <c r="AY52" s="219"/>
      <c r="AZ52" s="219"/>
      <c r="BA52" s="219"/>
      <c r="BB52" s="219"/>
      <c r="BC52" s="219"/>
      <c r="BD52" s="219"/>
      <c r="BE52" s="303"/>
    </row>
    <row r="53" customFormat="false" ht="20.25" hidden="false" customHeight="true" outlineLevel="0" collapsed="false">
      <c r="A53" s="219"/>
      <c r="B53" s="219"/>
      <c r="C53" s="273"/>
      <c r="D53" s="273"/>
      <c r="E53" s="219"/>
      <c r="F53" s="219"/>
      <c r="G53" s="219"/>
      <c r="H53" s="219"/>
      <c r="I53" s="219"/>
      <c r="J53" s="219"/>
      <c r="K53" s="219"/>
      <c r="L53" s="219"/>
      <c r="M53" s="219"/>
      <c r="N53" s="219"/>
      <c r="O53" s="219"/>
      <c r="P53" s="219"/>
      <c r="Q53" s="219"/>
      <c r="R53" s="219"/>
      <c r="S53" s="219"/>
      <c r="T53" s="219"/>
      <c r="U53" s="273"/>
      <c r="V53" s="219"/>
      <c r="W53" s="219"/>
      <c r="X53" s="219"/>
      <c r="Y53" s="219"/>
      <c r="Z53" s="219"/>
      <c r="AA53" s="219"/>
      <c r="AB53" s="219"/>
      <c r="AC53" s="219"/>
      <c r="AD53" s="219"/>
      <c r="AE53" s="219"/>
      <c r="AF53" s="219"/>
      <c r="AG53" s="219"/>
      <c r="AK53" s="302"/>
      <c r="AL53" s="303"/>
      <c r="AM53" s="303"/>
      <c r="AN53" s="219"/>
      <c r="AO53" s="219"/>
      <c r="AP53" s="219"/>
      <c r="AQ53" s="219"/>
      <c r="AR53" s="219"/>
      <c r="AS53" s="219"/>
      <c r="AT53" s="219"/>
      <c r="AU53" s="219"/>
      <c r="AV53" s="219"/>
      <c r="AW53" s="219"/>
      <c r="AX53" s="219"/>
      <c r="AY53" s="219"/>
      <c r="AZ53" s="219"/>
      <c r="BA53" s="219"/>
      <c r="BB53" s="219"/>
      <c r="BC53" s="219"/>
      <c r="BD53" s="219"/>
      <c r="BE53" s="219"/>
      <c r="BF53" s="303"/>
    </row>
    <row r="54" customFormat="false" ht="20.25" hidden="false" customHeight="true" outlineLevel="0" collapsed="false">
      <c r="A54" s="219"/>
      <c r="B54" s="219"/>
      <c r="C54" s="219"/>
      <c r="D54" s="273"/>
      <c r="E54" s="219"/>
      <c r="F54" s="219"/>
      <c r="G54" s="219"/>
      <c r="H54" s="219"/>
      <c r="I54" s="219"/>
      <c r="J54" s="219"/>
      <c r="K54" s="219"/>
      <c r="L54" s="219"/>
      <c r="M54" s="219"/>
      <c r="N54" s="219"/>
      <c r="O54" s="219"/>
      <c r="P54" s="219"/>
      <c r="Q54" s="219"/>
      <c r="R54" s="219"/>
      <c r="S54" s="219"/>
      <c r="T54" s="219"/>
      <c r="U54" s="273"/>
      <c r="V54" s="219"/>
      <c r="W54" s="219"/>
      <c r="X54" s="219"/>
      <c r="Y54" s="219"/>
      <c r="Z54" s="219"/>
      <c r="AA54" s="219"/>
      <c r="AB54" s="219"/>
      <c r="AC54" s="219"/>
      <c r="AD54" s="219"/>
      <c r="AE54" s="219"/>
      <c r="AF54" s="219"/>
      <c r="AG54" s="219"/>
      <c r="AK54" s="302"/>
      <c r="AL54" s="303"/>
      <c r="AM54" s="303"/>
      <c r="AN54" s="219"/>
      <c r="AO54" s="219"/>
      <c r="AP54" s="219"/>
      <c r="AQ54" s="219"/>
      <c r="AR54" s="219"/>
      <c r="AS54" s="219"/>
      <c r="AT54" s="219"/>
      <c r="AU54" s="219"/>
      <c r="AV54" s="219"/>
      <c r="AW54" s="219"/>
      <c r="AX54" s="219"/>
      <c r="AY54" s="219"/>
      <c r="AZ54" s="219"/>
      <c r="BA54" s="219"/>
      <c r="BB54" s="219"/>
      <c r="BC54" s="219"/>
      <c r="BD54" s="219"/>
      <c r="BE54" s="219"/>
      <c r="BF54" s="303"/>
    </row>
    <row r="55" customFormat="false" ht="20.25" hidden="false" customHeight="true" outlineLevel="0" collapsed="false">
      <c r="A55" s="219"/>
      <c r="B55" s="219"/>
      <c r="C55" s="273"/>
      <c r="D55" s="273"/>
      <c r="E55" s="219"/>
      <c r="F55" s="219"/>
      <c r="G55" s="219"/>
      <c r="H55" s="219"/>
      <c r="I55" s="219"/>
      <c r="J55" s="219"/>
      <c r="K55" s="219"/>
      <c r="L55" s="219"/>
      <c r="M55" s="219"/>
      <c r="N55" s="219"/>
      <c r="O55" s="219"/>
      <c r="P55" s="219"/>
      <c r="Q55" s="219"/>
      <c r="R55" s="219"/>
      <c r="S55" s="219"/>
      <c r="T55" s="219"/>
      <c r="U55" s="273"/>
      <c r="V55" s="219"/>
      <c r="W55" s="219"/>
      <c r="X55" s="219"/>
      <c r="Y55" s="219"/>
      <c r="Z55" s="219"/>
      <c r="AA55" s="219"/>
      <c r="AB55" s="219"/>
      <c r="AC55" s="219"/>
      <c r="AD55" s="219"/>
      <c r="AE55" s="219"/>
      <c r="AF55" s="219"/>
      <c r="AG55" s="219"/>
      <c r="AK55" s="302"/>
      <c r="AL55" s="303"/>
      <c r="AM55" s="303"/>
      <c r="AN55" s="219"/>
      <c r="AO55" s="219"/>
      <c r="AP55" s="219"/>
      <c r="AQ55" s="219"/>
      <c r="AR55" s="219"/>
      <c r="AS55" s="219"/>
      <c r="AT55" s="219"/>
      <c r="AU55" s="219"/>
      <c r="AV55" s="219"/>
      <c r="AW55" s="219"/>
      <c r="AX55" s="219"/>
      <c r="AY55" s="219"/>
      <c r="AZ55" s="219"/>
      <c r="BA55" s="219"/>
      <c r="BB55" s="219"/>
      <c r="BC55" s="219"/>
      <c r="BD55" s="219"/>
      <c r="BE55" s="219"/>
      <c r="BF55" s="303"/>
    </row>
    <row r="56" customFormat="false" ht="20.25" hidden="false" customHeight="true" outlineLevel="0" collapsed="false">
      <c r="C56" s="302"/>
      <c r="D56" s="302"/>
      <c r="E56" s="302"/>
      <c r="F56" s="302"/>
      <c r="G56" s="302"/>
      <c r="H56" s="302"/>
      <c r="I56" s="302"/>
      <c r="J56" s="302"/>
      <c r="K56" s="302"/>
      <c r="L56" s="302"/>
      <c r="M56" s="302"/>
      <c r="N56" s="302"/>
      <c r="O56" s="302"/>
      <c r="P56" s="302"/>
      <c r="Q56" s="302"/>
      <c r="R56" s="302"/>
      <c r="S56" s="302"/>
      <c r="T56" s="302"/>
      <c r="U56" s="303"/>
      <c r="V56" s="303"/>
      <c r="W56" s="302"/>
      <c r="X56" s="302"/>
      <c r="Y56" s="302"/>
      <c r="Z56" s="302"/>
      <c r="AA56" s="302"/>
      <c r="AB56" s="302"/>
      <c r="AC56" s="302"/>
      <c r="AD56" s="302"/>
      <c r="AE56" s="302"/>
      <c r="AF56" s="302"/>
      <c r="AG56" s="302"/>
      <c r="AH56" s="302"/>
      <c r="AI56" s="302"/>
      <c r="AJ56" s="302"/>
      <c r="AK56" s="302"/>
      <c r="AL56" s="303"/>
      <c r="AM56" s="303"/>
      <c r="AN56" s="219"/>
      <c r="AO56" s="219"/>
      <c r="AP56" s="219"/>
      <c r="AQ56" s="219"/>
      <c r="AR56" s="219"/>
      <c r="AS56" s="219"/>
      <c r="AT56" s="219"/>
      <c r="AU56" s="219"/>
      <c r="AV56" s="219"/>
      <c r="AW56" s="219"/>
      <c r="AX56" s="219"/>
      <c r="AY56" s="219"/>
      <c r="AZ56" s="219"/>
      <c r="BA56" s="219"/>
      <c r="BB56" s="219"/>
      <c r="BC56" s="219"/>
      <c r="BD56" s="219"/>
      <c r="BE56" s="219"/>
      <c r="BF56" s="303"/>
    </row>
    <row r="57" customFormat="false" ht="20.25" hidden="false" customHeight="true" outlineLevel="0" collapsed="false">
      <c r="C57" s="302"/>
      <c r="D57" s="302"/>
      <c r="E57" s="302"/>
      <c r="F57" s="302"/>
      <c r="G57" s="302"/>
      <c r="H57" s="302"/>
      <c r="I57" s="302"/>
      <c r="J57" s="302"/>
      <c r="K57" s="302"/>
      <c r="L57" s="302"/>
      <c r="M57" s="302"/>
      <c r="N57" s="302"/>
      <c r="O57" s="302"/>
      <c r="P57" s="302"/>
      <c r="Q57" s="302"/>
      <c r="R57" s="302"/>
      <c r="S57" s="302"/>
      <c r="T57" s="302"/>
      <c r="U57" s="303"/>
      <c r="V57" s="303"/>
      <c r="W57" s="302"/>
      <c r="X57" s="302"/>
      <c r="Y57" s="302"/>
      <c r="Z57" s="302"/>
      <c r="AA57" s="302"/>
      <c r="AB57" s="302"/>
      <c r="AC57" s="302"/>
      <c r="AD57" s="302"/>
      <c r="AE57" s="302"/>
      <c r="AF57" s="302"/>
      <c r="AG57" s="302"/>
      <c r="AH57" s="302"/>
      <c r="AI57" s="302"/>
      <c r="AJ57" s="302"/>
      <c r="AK57" s="302"/>
      <c r="AL57" s="303"/>
      <c r="AM57" s="303"/>
      <c r="AN57" s="219"/>
      <c r="AO57" s="219"/>
      <c r="AP57" s="219"/>
      <c r="AQ57" s="219"/>
      <c r="AR57" s="219"/>
      <c r="AS57" s="219"/>
      <c r="AT57" s="219"/>
      <c r="AU57" s="219"/>
      <c r="AV57" s="219"/>
      <c r="AW57" s="219"/>
      <c r="AX57" s="219"/>
      <c r="AY57" s="219"/>
      <c r="AZ57" s="219"/>
      <c r="BA57" s="219"/>
      <c r="BB57" s="219"/>
      <c r="BC57" s="219"/>
      <c r="BD57" s="219"/>
      <c r="BE57" s="219"/>
      <c r="BF57" s="303"/>
    </row>
  </sheetData>
  <mergeCells count="214">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4:D35"/>
    <mergeCell ref="E34:H34"/>
    <mergeCell ref="J34:M34"/>
    <mergeCell ref="P34:Q34"/>
    <mergeCell ref="T34:U34"/>
    <mergeCell ref="V34:Y34"/>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s>
  <conditionalFormatting sqref="AU14:AX31">
    <cfRule type="expression" priority="2" aboveAverage="0" equalAverage="0" bottom="0" percent="0" rank="0" text="" dxfId="0">
      <formula>INDIRECT(ADDRESS(ROW(),COLUMN()))=TRUNC(INDIRECT(ADDRESS(ROW(),COLUMN())))</formula>
    </cfRule>
  </conditionalFormatting>
  <conditionalFormatting sqref="E40:Q40 I36:Q39">
    <cfRule type="expression" priority="3" aboveAverage="0" equalAverage="0" bottom="0" percent="0" rank="0" text="" dxfId="1">
      <formula>INDIRECT(ADDRESS(ROW(),COLUMN()))=TRUNC(INDIRECT(ADDRESS(ROW(),COLUMN())))</formula>
    </cfRule>
  </conditionalFormatting>
  <conditionalFormatting sqref="C45:F45">
    <cfRule type="expression" priority="4" aboveAverage="0" equalAverage="0" bottom="0" percent="0" rank="0" text="" dxfId="2">
      <formula>INDIRECT(ADDRESS(ROW(),COLUMN()))=TRUNC(INDIRECT(ADDRESS(ROW(),COLUMN())))</formula>
    </cfRule>
  </conditionalFormatting>
  <conditionalFormatting sqref="E36:H39">
    <cfRule type="expression" priority="5" aboveAverage="0" equalAverage="0" bottom="0" percent="0" rank="0" text="" dxfId="3">
      <formula>INDIRECT(ADDRESS(ROW(),COLUMN()))=TRUNC(INDIRECT(ADDRESS(ROW(),COLUMN())))</formula>
    </cfRule>
  </conditionalFormatting>
  <dataValidations count="9">
    <dataValidation allowBlank="true" errorStyle="stop" operator="between" showDropDown="false" showErrorMessage="false" showInputMessage="true" sqref="C14:D31" type="list">
      <formula1>#NAME?</formula1>
      <formula2>0</formula2>
    </dataValidation>
    <dataValidation allowBlank="true" errorStyle="stop" operator="between" showDropDown="false" showErrorMessage="false" showInputMessage="true" sqref="E14:F31" type="list">
      <formula1>"A,B,C,D"</formula1>
      <formula2>0</formula2>
    </dataValidation>
    <dataValidation allowBlank="true" error="リストにない場合のみ、入力してください。" errorStyle="warning" operator="between" showDropDown="false" showErrorMessage="false" showInputMessage="true" sqref="G14:K31" type="list">
      <formula1>INDIRECT(C14)</formula1>
      <formula2>0</formula2>
    </dataValidation>
    <dataValidation allowBlank="true" errorStyle="stop" operator="between" showDropDown="false" showErrorMessage="true" showInputMessage="true" sqref="J42:K42" type="list">
      <formula1>"週,暦月"</formula1>
      <formula2>0</formula2>
    </dataValidation>
    <dataValidation allowBlank="true" errorStyle="stop" operator="between" showDropDown="false" showErrorMessage="false" showInputMessage="true" sqref="AM1:BA1" type="list">
      <formula1>標準様式３!$C$4:$C$8</formula1>
      <formula2>0</formula2>
    </dataValidation>
    <dataValidation allowBlank="true" error="入力可能範囲　32～40" errorStyle="stop" operator="between" showDropDown="false" showErrorMessage="true" showInputMessage="true" sqref="AV5" type="decimal">
      <formula1>32</formula1>
      <formula2>40</formula2>
    </dataValidation>
    <dataValidation allowBlank="true" errorStyle="stop" operator="between" showDropDown="false" showErrorMessage="true" showInputMessage="true" sqref="AZ3" type="list">
      <formula1>"４週,暦月"</formula1>
      <formula2>0</formula2>
    </dataValidation>
    <dataValidation allowBlank="true" errorStyle="stop" operator="between" showDropDown="false" showErrorMessage="true" showInputMessage="true" sqref="AZ4:BC4" type="list">
      <formula1>"予定,実績,予定・実績"</formula1>
      <formula2>0</formula2>
    </dataValidation>
    <dataValidation allowBlank="true" error="入力可能範囲　32～40" errorStyle="stop" operator="between" showDropDown="false" showErrorMessage="true" showInputMessage="true" sqref="AZ6"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Roman,標準"&amp;12&amp;A</oddHeader>
    <oddFooter>&amp;C&amp;"Times New Roman,標準"&amp;12ページ &amp;P</oddFooter>
  </headerFooter>
  <colBreaks count="1" manualBreakCount="1">
    <brk id="58" man="true" max="65535" min="0"/>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M19"/>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G18" activeCellId="0" sqref="G18"/>
    </sheetView>
  </sheetViews>
  <sheetFormatPr defaultColWidth="9.00390625" defaultRowHeight="13.5" zeroHeight="false" outlineLevelRow="0" outlineLevelCol="0"/>
  <cols>
    <col collapsed="false" customWidth="false" hidden="false" outlineLevel="0" max="2" min="1" style="304" width="9"/>
    <col collapsed="false" customWidth="true" hidden="false" outlineLevel="0" max="3" min="3" style="304" width="13"/>
    <col collapsed="false" customWidth="true" hidden="false" outlineLevel="0" max="4" min="4" style="304" width="15.63"/>
    <col collapsed="false" customWidth="true" hidden="false" outlineLevel="0" max="8" min="5" style="304" width="10.63"/>
    <col collapsed="false" customWidth="false" hidden="false" outlineLevel="0" max="9" min="9" style="304" width="9"/>
    <col collapsed="false" customWidth="true" hidden="false" outlineLevel="0" max="12" min="10" style="304" width="5.63"/>
    <col collapsed="false" customWidth="false" hidden="false" outlineLevel="0" max="16384" min="13" style="304" width="9"/>
  </cols>
  <sheetData>
    <row r="1" customFormat="false" ht="13.5" hidden="false" customHeight="false" outlineLevel="0" collapsed="false">
      <c r="B1" s="305" t="s">
        <v>167</v>
      </c>
    </row>
    <row r="2" customFormat="false" ht="18" hidden="false" customHeight="true" outlineLevel="0" collapsed="false">
      <c r="B2" s="304" t="s">
        <v>15</v>
      </c>
    </row>
    <row r="3" customFormat="false" ht="25.5" hidden="false" customHeight="true" outlineLevel="0" collapsed="false">
      <c r="B3" s="306" t="s">
        <v>168</v>
      </c>
      <c r="C3" s="306"/>
      <c r="D3" s="306"/>
      <c r="E3" s="307"/>
      <c r="F3" s="307"/>
      <c r="G3" s="307"/>
      <c r="H3" s="307"/>
    </row>
    <row r="4" customFormat="false" ht="14.25" hidden="false" customHeight="false" outlineLevel="0" collapsed="false"/>
    <row r="5" customFormat="false" ht="28.5" hidden="false" customHeight="true" outlineLevel="0" collapsed="false">
      <c r="B5" s="308"/>
      <c r="C5" s="309"/>
      <c r="D5" s="309"/>
      <c r="E5" s="309"/>
      <c r="F5" s="309"/>
      <c r="G5" s="309"/>
      <c r="H5" s="309"/>
      <c r="I5" s="309"/>
      <c r="J5" s="309"/>
      <c r="K5" s="309"/>
      <c r="L5" s="309"/>
      <c r="M5" s="310"/>
    </row>
    <row r="6" customFormat="false" ht="22.5" hidden="false" customHeight="true" outlineLevel="0" collapsed="false">
      <c r="B6" s="311"/>
      <c r="C6" s="312" t="s">
        <v>169</v>
      </c>
      <c r="D6" s="313"/>
      <c r="E6" s="312"/>
      <c r="F6" s="314"/>
      <c r="G6" s="315"/>
      <c r="H6" s="315"/>
      <c r="I6" s="307" t="s">
        <v>170</v>
      </c>
      <c r="J6" s="307"/>
      <c r="K6" s="307"/>
      <c r="L6" s="307"/>
      <c r="M6" s="316"/>
    </row>
    <row r="7" customFormat="false" ht="22.5" hidden="false" customHeight="true" outlineLevel="0" collapsed="false">
      <c r="B7" s="311"/>
      <c r="C7" s="317"/>
      <c r="D7" s="318" t="s">
        <v>171</v>
      </c>
      <c r="E7" s="317" t="s">
        <v>172</v>
      </c>
      <c r="F7" s="304" t="s">
        <v>173</v>
      </c>
      <c r="G7" s="319" t="s">
        <v>174</v>
      </c>
      <c r="H7" s="319"/>
      <c r="L7" s="320"/>
      <c r="M7" s="316"/>
    </row>
    <row r="8" customFormat="false" ht="22.5" hidden="false" customHeight="true" outlineLevel="0" collapsed="false">
      <c r="B8" s="311"/>
      <c r="C8" s="317"/>
      <c r="D8" s="318" t="s">
        <v>175</v>
      </c>
      <c r="E8" s="317" t="s">
        <v>176</v>
      </c>
      <c r="F8" s="304" t="s">
        <v>176</v>
      </c>
      <c r="G8" s="319" t="s">
        <v>177</v>
      </c>
      <c r="H8" s="319"/>
      <c r="L8" s="321"/>
      <c r="M8" s="316"/>
    </row>
    <row r="9" customFormat="false" ht="22.5" hidden="false" customHeight="true" outlineLevel="0" collapsed="false">
      <c r="B9" s="311"/>
      <c r="C9" s="317"/>
      <c r="D9" s="322"/>
      <c r="E9" s="323"/>
      <c r="F9" s="324"/>
      <c r="G9" s="325"/>
      <c r="H9" s="325"/>
      <c r="K9" s="304" t="s">
        <v>178</v>
      </c>
      <c r="M9" s="316"/>
    </row>
    <row r="10" customFormat="false" ht="22.5" hidden="false" customHeight="true" outlineLevel="0" collapsed="false">
      <c r="B10" s="311"/>
      <c r="C10" s="318"/>
      <c r="D10" s="321"/>
      <c r="L10" s="321"/>
      <c r="M10" s="316"/>
    </row>
    <row r="11" customFormat="false" ht="22.5" hidden="false" customHeight="true" outlineLevel="0" collapsed="false">
      <c r="B11" s="311"/>
      <c r="C11" s="318" t="s">
        <v>179</v>
      </c>
      <c r="D11" s="321"/>
      <c r="L11" s="326"/>
      <c r="M11" s="316"/>
    </row>
    <row r="12" customFormat="false" ht="22.5" hidden="false" customHeight="true" outlineLevel="0" collapsed="false">
      <c r="B12" s="311"/>
      <c r="C12" s="318" t="s">
        <v>180</v>
      </c>
      <c r="D12" s="321"/>
      <c r="E12" s="313"/>
      <c r="F12" s="314"/>
      <c r="G12" s="320"/>
      <c r="H12" s="312"/>
      <c r="J12" s="315"/>
      <c r="K12" s="315"/>
      <c r="L12" s="315"/>
      <c r="M12" s="316"/>
    </row>
    <row r="13" customFormat="false" ht="22.5" hidden="false" customHeight="true" outlineLevel="0" collapsed="false">
      <c r="B13" s="311"/>
      <c r="C13" s="318"/>
      <c r="D13" s="321"/>
      <c r="E13" s="318"/>
      <c r="F13" s="304" t="s">
        <v>181</v>
      </c>
      <c r="G13" s="321"/>
      <c r="H13" s="317" t="s">
        <v>182</v>
      </c>
      <c r="J13" s="327" t="s">
        <v>183</v>
      </c>
      <c r="K13" s="327"/>
      <c r="L13" s="327"/>
      <c r="M13" s="316"/>
    </row>
    <row r="14" customFormat="false" ht="22.5" hidden="false" customHeight="true" outlineLevel="0" collapsed="false">
      <c r="B14" s="311"/>
      <c r="C14" s="318"/>
      <c r="D14" s="321"/>
      <c r="E14" s="318"/>
      <c r="G14" s="321"/>
      <c r="H14" s="317" t="s">
        <v>176</v>
      </c>
      <c r="J14" s="327"/>
      <c r="K14" s="327"/>
      <c r="L14" s="327"/>
      <c r="M14" s="316"/>
    </row>
    <row r="15" customFormat="false" ht="22.5" hidden="false" customHeight="true" outlineLevel="0" collapsed="false">
      <c r="B15" s="311"/>
      <c r="C15" s="322"/>
      <c r="D15" s="326"/>
      <c r="E15" s="322"/>
      <c r="F15" s="324"/>
      <c r="G15" s="326"/>
      <c r="H15" s="323"/>
      <c r="I15" s="323"/>
      <c r="J15" s="325"/>
      <c r="K15" s="325"/>
      <c r="L15" s="325"/>
      <c r="M15" s="316"/>
    </row>
    <row r="16" customFormat="false" ht="71.25" hidden="false" customHeight="true" outlineLevel="0" collapsed="false">
      <c r="B16" s="328"/>
      <c r="C16" s="329"/>
      <c r="D16" s="329"/>
      <c r="E16" s="329"/>
      <c r="F16" s="329"/>
      <c r="G16" s="329"/>
      <c r="H16" s="329"/>
      <c r="I16" s="329"/>
      <c r="J16" s="329"/>
      <c r="K16" s="329"/>
      <c r="L16" s="329"/>
      <c r="M16" s="330"/>
    </row>
    <row r="17" customFormat="false" ht="22.5" hidden="false" customHeight="true" outlineLevel="0" collapsed="false">
      <c r="B17" s="331" t="s">
        <v>184</v>
      </c>
      <c r="C17" s="304" t="s">
        <v>185</v>
      </c>
    </row>
    <row r="18" customFormat="false" ht="22.5" hidden="false" customHeight="true" outlineLevel="0" collapsed="false">
      <c r="B18" s="304" t="n">
        <v>2</v>
      </c>
      <c r="C18" s="304" t="s">
        <v>186</v>
      </c>
    </row>
    <row r="19" customFormat="false" ht="22.5" hidden="false" customHeight="true" outlineLevel="0" collapsed="false">
      <c r="B19" s="304" t="n">
        <v>3</v>
      </c>
      <c r="C19" s="304" t="s">
        <v>187</v>
      </c>
    </row>
  </sheetData>
  <mergeCells count="11">
    <mergeCell ref="B3:D3"/>
    <mergeCell ref="E3:H3"/>
    <mergeCell ref="G6:H6"/>
    <mergeCell ref="I6:L6"/>
    <mergeCell ref="G7:H7"/>
    <mergeCell ref="G8:H8"/>
    <mergeCell ref="G9:H9"/>
    <mergeCell ref="J12:L12"/>
    <mergeCell ref="J13:L13"/>
    <mergeCell ref="J14:L14"/>
    <mergeCell ref="J15:L15"/>
  </mergeCells>
  <printOptions headings="false" gridLines="false" gridLinesSet="true" horizontalCentered="false" verticalCentered="tru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C16"/>
  <sheetViews>
    <sheetView showFormulas="false" showGridLines="true" showRowColHeaders="true" showZeros="true" rightToLeft="false" tabSelected="false" showOutlineSymbols="true" defaultGridColor="true" view="pageBreakPreview" topLeftCell="A10" colorId="64" zoomScale="80" zoomScaleNormal="100" zoomScalePageLayoutView="80" workbookViewId="0">
      <selection pane="topLeft" activeCell="B1" activeCellId="0" sqref="B1"/>
    </sheetView>
  </sheetViews>
  <sheetFormatPr defaultColWidth="6.62890625" defaultRowHeight="12" zeroHeight="false" outlineLevelRow="0" outlineLevelCol="0"/>
  <cols>
    <col collapsed="false" customWidth="true" hidden="false" outlineLevel="0" max="1" min="1" style="332" width="0.63"/>
    <col collapsed="false" customWidth="true" hidden="false" outlineLevel="0" max="2" min="2" style="332" width="23.13"/>
    <col collapsed="false" customWidth="true" hidden="false" outlineLevel="0" max="3" min="3" style="332" width="53.13"/>
    <col collapsed="false" customWidth="true" hidden="false" outlineLevel="0" max="4" min="4" style="332" width="0.63"/>
    <col collapsed="false" customWidth="false" hidden="false" outlineLevel="0" max="16384" min="5" style="332" width="6.63"/>
  </cols>
  <sheetData>
    <row r="1" customFormat="false" ht="16.5" hidden="false" customHeight="true" outlineLevel="0" collapsed="false">
      <c r="B1" s="333" t="s">
        <v>188</v>
      </c>
    </row>
    <row r="2" customFormat="false" ht="32.25" hidden="false" customHeight="true" outlineLevel="0" collapsed="false">
      <c r="B2" s="334" t="s">
        <v>18</v>
      </c>
      <c r="C2" s="334"/>
    </row>
    <row r="3" s="335" customFormat="true" ht="24.75" hidden="false" customHeight="true" outlineLevel="0" collapsed="false">
      <c r="B3" s="336" t="s">
        <v>189</v>
      </c>
      <c r="C3" s="337"/>
    </row>
    <row r="4" s="335" customFormat="true" ht="22.5" hidden="false" customHeight="true" outlineLevel="0" collapsed="false">
      <c r="B4" s="338" t="s">
        <v>190</v>
      </c>
      <c r="C4" s="339"/>
    </row>
    <row r="5" s="335" customFormat="true" ht="22.5" hidden="false" customHeight="true" outlineLevel="0" collapsed="false">
      <c r="B5" s="340"/>
      <c r="C5" s="341"/>
    </row>
    <row r="6" s="335" customFormat="true" ht="33.75" hidden="false" customHeight="true" outlineLevel="0" collapsed="false">
      <c r="B6" s="342" t="s">
        <v>191</v>
      </c>
      <c r="C6" s="342"/>
    </row>
    <row r="7" s="335" customFormat="true" ht="24.75" hidden="false" customHeight="true" outlineLevel="0" collapsed="false">
      <c r="B7" s="343" t="s">
        <v>192</v>
      </c>
      <c r="C7" s="343"/>
    </row>
    <row r="8" s="335" customFormat="true" ht="99.75" hidden="false" customHeight="true" outlineLevel="0" collapsed="false">
      <c r="B8" s="344"/>
      <c r="C8" s="344"/>
    </row>
    <row r="9" s="335" customFormat="true" ht="24.75" hidden="false" customHeight="true" outlineLevel="0" collapsed="false">
      <c r="B9" s="345" t="s">
        <v>193</v>
      </c>
      <c r="C9" s="345"/>
    </row>
    <row r="10" customFormat="false" ht="99.75" hidden="false" customHeight="true" outlineLevel="0" collapsed="false">
      <c r="B10" s="344"/>
      <c r="C10" s="344"/>
    </row>
    <row r="11" customFormat="false" ht="24.75" hidden="false" customHeight="true" outlineLevel="0" collapsed="false">
      <c r="B11" s="345" t="s">
        <v>194</v>
      </c>
      <c r="C11" s="345"/>
    </row>
    <row r="12" customFormat="false" ht="99.75" hidden="false" customHeight="true" outlineLevel="0" collapsed="false">
      <c r="B12" s="344"/>
      <c r="C12" s="344"/>
    </row>
    <row r="13" customFormat="false" ht="24.75" hidden="false" customHeight="true" outlineLevel="0" collapsed="false">
      <c r="B13" s="345" t="s">
        <v>195</v>
      </c>
      <c r="C13" s="345"/>
    </row>
    <row r="14" customFormat="false" ht="99.75" hidden="false" customHeight="true" outlineLevel="0" collapsed="false">
      <c r="B14" s="346"/>
      <c r="C14" s="346"/>
    </row>
    <row r="15" customFormat="false" ht="13.5" hidden="false" customHeight="false" outlineLevel="0" collapsed="false">
      <c r="B15" s="347"/>
      <c r="C15" s="347"/>
    </row>
    <row r="16" customFormat="false" ht="12.75" hidden="false" customHeight="false" outlineLevel="0" collapsed="false">
      <c r="B16" s="333" t="s">
        <v>196</v>
      </c>
    </row>
  </sheetData>
  <mergeCells count="10">
    <mergeCell ref="B2:C2"/>
    <mergeCell ref="B6:C6"/>
    <mergeCell ref="B7:C7"/>
    <mergeCell ref="B8:C8"/>
    <mergeCell ref="B9:C9"/>
    <mergeCell ref="B10:C10"/>
    <mergeCell ref="B11:C11"/>
    <mergeCell ref="B12:C12"/>
    <mergeCell ref="B13:C13"/>
    <mergeCell ref="B14:C14"/>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L24"/>
  <sheetViews>
    <sheetView showFormulas="false" showGridLines="true" showRowColHeaders="true" showZeros="true" rightToLeft="false" tabSelected="false" showOutlineSymbols="true" defaultGridColor="true" view="pageBreakPreview" topLeftCell="A10" colorId="64" zoomScale="130" zoomScaleNormal="130" zoomScalePageLayoutView="130" workbookViewId="0">
      <selection pane="topLeft" activeCell="A6" activeCellId="0" sqref="A6"/>
    </sheetView>
  </sheetViews>
  <sheetFormatPr defaultColWidth="6.62890625" defaultRowHeight="12.75" zeroHeight="false" outlineLevelRow="0" outlineLevelCol="0"/>
  <cols>
    <col collapsed="false" customWidth="true" hidden="false" outlineLevel="0" max="1" min="1" style="348" width="4.76"/>
    <col collapsed="false" customWidth="true" hidden="false" outlineLevel="0" max="3" min="2" style="348" width="11.13"/>
    <col collapsed="false" customWidth="true" hidden="false" outlineLevel="0" max="5" min="4" style="348" width="9.63"/>
    <col collapsed="false" customWidth="true" hidden="false" outlineLevel="0" max="6" min="6" style="348" width="13.37"/>
    <col collapsed="false" customWidth="true" hidden="false" outlineLevel="0" max="12" min="7" style="348" width="4"/>
    <col collapsed="false" customWidth="false" hidden="false" outlineLevel="0" max="16384" min="13" style="348" width="6.63"/>
  </cols>
  <sheetData>
    <row r="1" customFormat="false" ht="12.75" hidden="false" customHeight="false" outlineLevel="0" collapsed="false">
      <c r="A1" s="349" t="s">
        <v>197</v>
      </c>
      <c r="B1" s="349"/>
      <c r="C1" s="349"/>
      <c r="D1" s="349"/>
      <c r="E1" s="349"/>
      <c r="F1" s="349"/>
      <c r="G1" s="349"/>
      <c r="H1" s="349"/>
      <c r="I1" s="349"/>
      <c r="J1" s="349"/>
      <c r="K1" s="349"/>
      <c r="L1" s="349"/>
    </row>
    <row r="3" customFormat="false" ht="16.5" hidden="false" customHeight="true" outlineLevel="0" collapsed="false">
      <c r="A3" s="334" t="s">
        <v>198</v>
      </c>
      <c r="B3" s="334"/>
      <c r="C3" s="334"/>
      <c r="D3" s="334"/>
      <c r="E3" s="334"/>
      <c r="F3" s="334"/>
      <c r="G3" s="334"/>
      <c r="H3" s="334"/>
      <c r="I3" s="334"/>
      <c r="J3" s="334"/>
      <c r="K3" s="334"/>
      <c r="L3" s="334"/>
    </row>
    <row r="4" customFormat="false" ht="16.5" hidden="false" customHeight="true" outlineLevel="0" collapsed="false">
      <c r="A4" s="350"/>
      <c r="B4" s="350"/>
      <c r="C4" s="350"/>
      <c r="D4" s="350"/>
      <c r="E4" s="350"/>
      <c r="F4" s="350"/>
      <c r="G4" s="350"/>
      <c r="H4" s="350"/>
      <c r="I4" s="350"/>
      <c r="J4" s="350"/>
      <c r="K4" s="350"/>
      <c r="L4" s="350"/>
    </row>
    <row r="5" customFormat="false" ht="24" hidden="false" customHeight="true" outlineLevel="0" collapsed="false">
      <c r="A5" s="351"/>
      <c r="B5" s="351"/>
      <c r="C5" s="351"/>
      <c r="D5" s="351"/>
      <c r="E5" s="351"/>
      <c r="F5" s="351"/>
      <c r="G5" s="352"/>
      <c r="H5" s="353" t="s">
        <v>38</v>
      </c>
      <c r="I5" s="353"/>
      <c r="J5" s="353" t="s">
        <v>39</v>
      </c>
      <c r="K5" s="353"/>
      <c r="L5" s="353" t="s">
        <v>40</v>
      </c>
    </row>
    <row r="6" customFormat="false" ht="16.5" hidden="false" customHeight="true" outlineLevel="0" collapsed="false">
      <c r="A6" s="354" t="s">
        <v>199</v>
      </c>
      <c r="B6" s="354"/>
      <c r="C6" s="351" t="s">
        <v>200</v>
      </c>
      <c r="D6" s="351"/>
      <c r="E6" s="351"/>
      <c r="F6" s="351"/>
      <c r="G6" s="351"/>
      <c r="H6" s="351"/>
      <c r="I6" s="351"/>
      <c r="J6" s="351"/>
      <c r="K6" s="351"/>
      <c r="L6" s="351"/>
    </row>
    <row r="7" customFormat="false" ht="16.5" hidden="false" customHeight="true" outlineLevel="0" collapsed="false">
      <c r="A7" s="355"/>
      <c r="B7" s="355"/>
      <c r="C7" s="355"/>
      <c r="D7" s="355"/>
      <c r="E7" s="355"/>
      <c r="F7" s="355"/>
      <c r="G7" s="355"/>
      <c r="H7" s="355"/>
      <c r="I7" s="355"/>
      <c r="J7" s="355"/>
      <c r="K7" s="355"/>
      <c r="L7" s="355"/>
    </row>
    <row r="8" s="359" customFormat="true" ht="21" hidden="false" customHeight="true" outlineLevel="0" collapsed="false">
      <c r="A8" s="356" t="s">
        <v>201</v>
      </c>
      <c r="B8" s="356"/>
      <c r="C8" s="356"/>
      <c r="D8" s="357" t="s">
        <v>202</v>
      </c>
      <c r="E8" s="358"/>
      <c r="F8" s="358"/>
      <c r="G8" s="358"/>
      <c r="H8" s="358"/>
      <c r="I8" s="358"/>
      <c r="J8" s="358"/>
      <c r="K8" s="358"/>
      <c r="L8" s="358"/>
    </row>
    <row r="9" customFormat="false" ht="21" hidden="false" customHeight="true" outlineLevel="0" collapsed="false">
      <c r="A9" s="360"/>
      <c r="B9" s="360"/>
      <c r="C9" s="360"/>
      <c r="D9" s="361"/>
      <c r="E9" s="358"/>
      <c r="F9" s="358"/>
      <c r="G9" s="358"/>
      <c r="H9" s="358"/>
      <c r="I9" s="358"/>
      <c r="J9" s="358"/>
      <c r="K9" s="358"/>
      <c r="L9" s="358"/>
    </row>
    <row r="10" customFormat="false" ht="21" hidden="false" customHeight="true" outlineLevel="0" collapsed="false">
      <c r="A10" s="360"/>
      <c r="B10" s="360"/>
      <c r="C10" s="360"/>
      <c r="D10" s="362" t="s">
        <v>203</v>
      </c>
      <c r="E10" s="362"/>
      <c r="F10" s="363"/>
      <c r="G10" s="363"/>
      <c r="H10" s="363"/>
      <c r="I10" s="363"/>
      <c r="J10" s="363"/>
      <c r="K10" s="363"/>
      <c r="L10" s="363"/>
    </row>
    <row r="11" customFormat="false" ht="21" hidden="false" customHeight="true" outlineLevel="0" collapsed="false">
      <c r="D11" s="364"/>
      <c r="E11" s="364"/>
      <c r="F11" s="363"/>
      <c r="G11" s="363"/>
      <c r="H11" s="363"/>
      <c r="I11" s="363"/>
      <c r="J11" s="363"/>
      <c r="K11" s="363"/>
      <c r="L11" s="363"/>
    </row>
    <row r="12" customFormat="false" ht="27.75" hidden="false" customHeight="true" outlineLevel="0" collapsed="false">
      <c r="A12" s="365"/>
      <c r="B12" s="365"/>
      <c r="C12" s="365"/>
      <c r="D12" s="365"/>
      <c r="E12" s="365"/>
      <c r="F12" s="365"/>
      <c r="G12" s="365"/>
      <c r="H12" s="365"/>
      <c r="I12" s="365"/>
      <c r="J12" s="365"/>
      <c r="K12" s="365"/>
      <c r="L12" s="365"/>
    </row>
    <row r="13" customFormat="false" ht="27.75" hidden="false" customHeight="true" outlineLevel="0" collapsed="false">
      <c r="A13" s="366"/>
      <c r="B13" s="366"/>
      <c r="C13" s="366"/>
      <c r="D13" s="366"/>
      <c r="E13" s="366"/>
      <c r="F13" s="366"/>
      <c r="G13" s="366"/>
      <c r="H13" s="366"/>
      <c r="I13" s="366"/>
      <c r="J13" s="366"/>
      <c r="K13" s="366"/>
      <c r="L13" s="366"/>
    </row>
    <row r="14" s="335" customFormat="true" ht="16.5" hidden="false" customHeight="true" outlineLevel="0" collapsed="false">
      <c r="A14" s="367" t="s">
        <v>204</v>
      </c>
      <c r="B14" s="368"/>
      <c r="C14" s="368"/>
      <c r="D14" s="368"/>
      <c r="E14" s="368"/>
      <c r="F14" s="368"/>
      <c r="G14" s="368"/>
      <c r="H14" s="368"/>
      <c r="I14" s="368"/>
      <c r="J14" s="368"/>
      <c r="K14" s="368"/>
      <c r="L14" s="368"/>
    </row>
    <row r="20" customFormat="false" ht="19.5" hidden="false" customHeight="true" outlineLevel="0" collapsed="false">
      <c r="A20" s="369"/>
      <c r="B20" s="370" t="s">
        <v>205</v>
      </c>
      <c r="C20" s="370"/>
      <c r="D20" s="370"/>
      <c r="E20" s="370"/>
      <c r="F20" s="370"/>
      <c r="G20" s="370"/>
      <c r="H20" s="370"/>
    </row>
    <row r="21" customFormat="false" ht="19.5" hidden="false" customHeight="true" outlineLevel="0" collapsed="false">
      <c r="A21" s="369"/>
      <c r="B21" s="370" t="s">
        <v>206</v>
      </c>
      <c r="C21" s="370"/>
      <c r="D21" s="370"/>
      <c r="E21" s="370"/>
      <c r="F21" s="370"/>
      <c r="G21" s="370"/>
      <c r="H21" s="370"/>
    </row>
    <row r="22" customFormat="false" ht="19.5" hidden="false" customHeight="true" outlineLevel="0" collapsed="false">
      <c r="A22" s="369"/>
      <c r="B22" s="370" t="s">
        <v>207</v>
      </c>
      <c r="C22" s="370"/>
      <c r="D22" s="370"/>
      <c r="E22" s="370"/>
      <c r="F22" s="370"/>
      <c r="G22" s="370"/>
      <c r="H22" s="370"/>
    </row>
    <row r="23" customFormat="false" ht="19.5" hidden="false" customHeight="true" outlineLevel="0" collapsed="false">
      <c r="A23" s="369" t="s">
        <v>208</v>
      </c>
      <c r="B23" s="370" t="s">
        <v>209</v>
      </c>
      <c r="C23" s="370"/>
      <c r="D23" s="370"/>
      <c r="E23" s="370"/>
      <c r="F23" s="370"/>
      <c r="G23" s="370"/>
      <c r="H23" s="370"/>
    </row>
    <row r="24" customFormat="false" ht="12.75" hidden="false" customHeight="false" outlineLevel="0" collapsed="false">
      <c r="A24" s="348" t="s">
        <v>210</v>
      </c>
    </row>
  </sheetData>
  <mergeCells count="13">
    <mergeCell ref="A1:L1"/>
    <mergeCell ref="A3:L3"/>
    <mergeCell ref="A6:B6"/>
    <mergeCell ref="A8:C8"/>
    <mergeCell ref="E8:L9"/>
    <mergeCell ref="D10:E10"/>
    <mergeCell ref="F10:L11"/>
    <mergeCell ref="D11:E11"/>
    <mergeCell ref="A12:L12"/>
    <mergeCell ref="B20:H20"/>
    <mergeCell ref="B21:H21"/>
    <mergeCell ref="B22:H22"/>
    <mergeCell ref="B23:H23"/>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C19"/>
  <sheetViews>
    <sheetView showFormulas="false" showGridLines="false" showRowColHeaders="true" showZeros="true" rightToLeft="false" tabSelected="false" showOutlineSymbols="true" defaultGridColor="true" view="pageBreakPreview" topLeftCell="B1" colorId="64" zoomScale="100" zoomScaleNormal="130" zoomScalePageLayoutView="100" workbookViewId="0">
      <selection pane="topLeft" activeCell="C10" activeCellId="0" sqref="C10"/>
    </sheetView>
  </sheetViews>
  <sheetFormatPr defaultColWidth="7.00390625" defaultRowHeight="13.5" zeroHeight="false" outlineLevelRow="0" outlineLevelCol="0"/>
  <cols>
    <col collapsed="false" customWidth="true" hidden="false" outlineLevel="0" max="1" min="1" style="371" width="0.75"/>
    <col collapsed="false" customWidth="true" hidden="false" outlineLevel="0" max="2" min="2" style="371" width="5.87"/>
    <col collapsed="false" customWidth="true" hidden="false" outlineLevel="0" max="3" min="3" style="372" width="83.13"/>
    <col collapsed="false" customWidth="true" hidden="false" outlineLevel="0" max="4" min="4" style="371" width="0.75"/>
    <col collapsed="false" customWidth="false" hidden="false" outlineLevel="0" max="10" min="5" style="371" width="7"/>
    <col collapsed="false" customWidth="true" hidden="false" outlineLevel="0" max="11" min="11" style="371" width="6.5"/>
    <col collapsed="false" customWidth="false" hidden="false" outlineLevel="0" max="16384" min="12" style="371" width="7"/>
  </cols>
  <sheetData>
    <row r="1" s="371" customFormat="true" ht="13.5" hidden="false" customHeight="false" outlineLevel="0" collapsed="false">
      <c r="B1" s="371" t="s">
        <v>211</v>
      </c>
    </row>
    <row r="2" customFormat="false" ht="13.5" hidden="false" customHeight="false" outlineLevel="0" collapsed="false">
      <c r="C2" s="371" t="s">
        <v>212</v>
      </c>
    </row>
    <row r="3" customFormat="false" ht="6" hidden="false" customHeight="true" outlineLevel="0" collapsed="false"/>
    <row r="4" customFormat="false" ht="13.5" hidden="false" customHeight="false" outlineLevel="0" collapsed="false">
      <c r="B4" s="373" t="s">
        <v>213</v>
      </c>
      <c r="C4" s="374" t="s">
        <v>214</v>
      </c>
    </row>
    <row r="5" customFormat="false" ht="21" hidden="false" customHeight="false" outlineLevel="0" collapsed="false">
      <c r="B5" s="375" t="s">
        <v>215</v>
      </c>
      <c r="C5" s="376" t="s">
        <v>216</v>
      </c>
    </row>
    <row r="6" customFormat="false" ht="21" hidden="false" customHeight="false" outlineLevel="0" collapsed="false">
      <c r="B6" s="375" t="s">
        <v>217</v>
      </c>
      <c r="C6" s="376" t="s">
        <v>218</v>
      </c>
    </row>
    <row r="7" customFormat="false" ht="13.5" hidden="false" customHeight="false" outlineLevel="0" collapsed="false">
      <c r="B7" s="375" t="s">
        <v>219</v>
      </c>
      <c r="C7" s="376" t="s">
        <v>220</v>
      </c>
    </row>
    <row r="8" customFormat="false" ht="21" hidden="false" customHeight="false" outlineLevel="0" collapsed="false">
      <c r="B8" s="375" t="s">
        <v>221</v>
      </c>
      <c r="C8" s="376" t="s">
        <v>222</v>
      </c>
    </row>
    <row r="9" customFormat="false" ht="21" hidden="false" customHeight="false" outlineLevel="0" collapsed="false">
      <c r="B9" s="375" t="s">
        <v>223</v>
      </c>
      <c r="C9" s="376" t="s">
        <v>224</v>
      </c>
    </row>
    <row r="10" customFormat="false" ht="31.5" hidden="false" customHeight="false" outlineLevel="0" collapsed="false">
      <c r="B10" s="375" t="s">
        <v>225</v>
      </c>
      <c r="C10" s="376" t="s">
        <v>226</v>
      </c>
    </row>
    <row r="11" customFormat="false" ht="84" hidden="false" customHeight="false" outlineLevel="0" collapsed="false">
      <c r="B11" s="375" t="s">
        <v>227</v>
      </c>
      <c r="C11" s="376" t="s">
        <v>228</v>
      </c>
    </row>
    <row r="12" customFormat="false" ht="52.5" hidden="false" customHeight="false" outlineLevel="0" collapsed="false">
      <c r="B12" s="375" t="s">
        <v>229</v>
      </c>
      <c r="C12" s="376" t="s">
        <v>230</v>
      </c>
    </row>
    <row r="13" customFormat="false" ht="31.5" hidden="false" customHeight="false" outlineLevel="0" collapsed="false">
      <c r="B13" s="375" t="s">
        <v>231</v>
      </c>
      <c r="C13" s="376" t="s">
        <v>232</v>
      </c>
    </row>
    <row r="14" customFormat="false" ht="52.5" hidden="false" customHeight="false" outlineLevel="0" collapsed="false">
      <c r="B14" s="375" t="s">
        <v>233</v>
      </c>
      <c r="C14" s="376" t="s">
        <v>234</v>
      </c>
    </row>
    <row r="15" customFormat="false" ht="31.5" hidden="false" customHeight="false" outlineLevel="0" collapsed="false">
      <c r="B15" s="375" t="s">
        <v>235</v>
      </c>
      <c r="C15" s="376" t="s">
        <v>236</v>
      </c>
    </row>
    <row r="16" customFormat="false" ht="13.5" hidden="false" customHeight="false" outlineLevel="0" collapsed="false">
      <c r="B16" s="375" t="s">
        <v>237</v>
      </c>
      <c r="C16" s="376" t="s">
        <v>238</v>
      </c>
    </row>
    <row r="17" customFormat="false" ht="13.5" hidden="false" customHeight="false" outlineLevel="0" collapsed="false">
      <c r="B17" s="375" t="s">
        <v>239</v>
      </c>
      <c r="C17" s="376" t="s">
        <v>240</v>
      </c>
    </row>
    <row r="18" customFormat="false" ht="13.5" hidden="false" customHeight="false" outlineLevel="0" collapsed="false">
      <c r="B18" s="377" t="s">
        <v>241</v>
      </c>
      <c r="C18" s="378" t="s">
        <v>242</v>
      </c>
    </row>
    <row r="19" customFormat="false" ht="13.5" hidden="false" customHeight="false" outlineLevel="0" collapsed="false">
      <c r="B19" s="379"/>
    </row>
  </sheetData>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30" activeCellId="0" sqref="A30"/>
    </sheetView>
  </sheetViews>
  <sheetFormatPr defaultColWidth="9.00390625" defaultRowHeight="13.5" zeroHeight="false" outlineLevelRow="0" outlineLevelCol="0"/>
  <cols>
    <col collapsed="false" customWidth="true" hidden="false" outlineLevel="0" max="1" min="1" style="380" width="46.13"/>
    <col collapsed="false" customWidth="true" hidden="false" outlineLevel="0" max="2" min="2" style="380" width="30"/>
    <col collapsed="false" customWidth="false" hidden="false" outlineLevel="0" max="16384" min="3" style="380" width="9"/>
  </cols>
  <sheetData>
    <row r="1" customFormat="false" ht="22.5" hidden="false" customHeight="true" outlineLevel="0" collapsed="false">
      <c r="A1" s="380" t="s">
        <v>243</v>
      </c>
    </row>
    <row r="2" customFormat="false" ht="24.75" hidden="false" customHeight="true" outlineLevel="0" collapsed="false">
      <c r="A2" s="381" t="s">
        <v>244</v>
      </c>
      <c r="B2" s="381"/>
    </row>
    <row r="3" customFormat="false" ht="18.75" hidden="false" customHeight="true" outlineLevel="0" collapsed="false"/>
    <row r="4" customFormat="false" ht="13.5" hidden="false" customHeight="true" outlineLevel="0" collapsed="false">
      <c r="A4" s="382" t="s">
        <v>49</v>
      </c>
      <c r="B4" s="383" t="s">
        <v>245</v>
      </c>
    </row>
    <row r="5" customFormat="false" ht="18.75" hidden="false" customHeight="true" outlineLevel="0" collapsed="false">
      <c r="A5" s="384" t="s">
        <v>70</v>
      </c>
      <c r="B5" s="383"/>
    </row>
    <row r="6" customFormat="false" ht="15" hidden="false" customHeight="true" outlineLevel="0" collapsed="false">
      <c r="A6" s="385"/>
      <c r="B6" s="386"/>
    </row>
    <row r="7" customFormat="false" ht="39" hidden="false" customHeight="true" outlineLevel="0" collapsed="false">
      <c r="A7" s="387"/>
      <c r="B7" s="386"/>
    </row>
    <row r="8" customFormat="false" ht="15" hidden="false" customHeight="true" outlineLevel="0" collapsed="false">
      <c r="A8" s="385"/>
      <c r="B8" s="386"/>
    </row>
    <row r="9" customFormat="false" ht="39" hidden="false" customHeight="true" outlineLevel="0" collapsed="false">
      <c r="A9" s="387"/>
      <c r="B9" s="386"/>
    </row>
    <row r="10" customFormat="false" ht="15" hidden="false" customHeight="true" outlineLevel="0" collapsed="false">
      <c r="A10" s="385"/>
      <c r="B10" s="386"/>
    </row>
    <row r="11" customFormat="false" ht="39" hidden="false" customHeight="true" outlineLevel="0" collapsed="false">
      <c r="A11" s="387"/>
      <c r="B11" s="386"/>
    </row>
    <row r="12" customFormat="false" ht="15" hidden="false" customHeight="true" outlineLevel="0" collapsed="false">
      <c r="A12" s="385"/>
      <c r="B12" s="386"/>
    </row>
    <row r="13" customFormat="false" ht="39" hidden="false" customHeight="true" outlineLevel="0" collapsed="false">
      <c r="A13" s="387"/>
      <c r="B13" s="386"/>
    </row>
    <row r="14" customFormat="false" ht="15" hidden="false" customHeight="true" outlineLevel="0" collapsed="false">
      <c r="A14" s="385"/>
      <c r="B14" s="386"/>
    </row>
    <row r="15" customFormat="false" ht="39" hidden="false" customHeight="true" outlineLevel="0" collapsed="false">
      <c r="A15" s="387"/>
      <c r="B15" s="386"/>
    </row>
    <row r="16" customFormat="false" ht="7.5" hidden="false" customHeight="true" outlineLevel="0" collapsed="false"/>
    <row r="17" customFormat="false" ht="15" hidden="false" customHeight="true" outlineLevel="0" collapsed="false">
      <c r="A17" s="388"/>
      <c r="B17" s="388"/>
    </row>
    <row r="18" customFormat="false" ht="15" hidden="false" customHeight="true" outlineLevel="0" collapsed="false">
      <c r="A18" s="389" t="s">
        <v>246</v>
      </c>
      <c r="B18" s="389"/>
    </row>
  </sheetData>
  <mergeCells count="9">
    <mergeCell ref="A2:B2"/>
    <mergeCell ref="B4:B5"/>
    <mergeCell ref="B6:B7"/>
    <mergeCell ref="B8:B9"/>
    <mergeCell ref="B10:B11"/>
    <mergeCell ref="B12:B13"/>
    <mergeCell ref="B14:B15"/>
    <mergeCell ref="A17:B17"/>
    <mergeCell ref="A18:B18"/>
  </mergeCells>
  <printOptions headings="false" gridLines="false" gridLinesSet="true" horizontalCentered="true" verticalCentered="false"/>
  <pageMargins left="0.551388888888889" right="0.39375" top="0.590277777777778" bottom="0.433333333333333"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emplate>
  <TotalTime>3</TotalTime>
  <Application>LibreOffice/7.4.5.1$Windows_X86_64 LibreOffice_project/9c0871452b3918c1019dde9bfac75448afc4b57f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creator>
  </dc:creator>
  <dc:description>
  </dc:description>
  <dc:language>ja-JP</dc:language>
  <cp:lastModifiedBy/>
  <cp:lastPrinted>2024-07-08T23:53:28Z</cp:lastPrinted>
  <dcterms:modified xsi:type="dcterms:W3CDTF">2025-07-24T20:37:06Z</dcterms:modified>
  <cp:revision>2</cp:revision>
  <dc:subject>
  </dc:subject>
  <dc:title>
  </dc:title>
</cp:coreProperties>
</file>

<file path=docProps/custom.xml><?xml version="1.0" encoding="utf-8"?>
<Properties xmlns="http://schemas.openxmlformats.org/officeDocument/2006/custom-properties" xmlns:vt="http://schemas.openxmlformats.org/officeDocument/2006/docPropsVTypes"/>
</file>