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113C0535-E52A-4894-9A6A-4BDD3767449E}" xr6:coauthVersionLast="47" xr6:coauthVersionMax="47" xr10:uidLastSave="{00000000-0000-0000-0000-000000000000}"/>
  <bookViews>
    <workbookView xWindow="-120" yWindow="-120" windowWidth="20730" windowHeight="11760" tabRatio="715" firstSheet="7" activeTab="10" xr2:uid="{00000000-000D-0000-FFFF-FFFF00000000}"/>
  </bookViews>
  <sheets>
    <sheet name="C017" sheetId="12" r:id="rId1"/>
    <sheet name="P017-010" sheetId="1" r:id="rId2"/>
    <sheet name="P017-020" sheetId="2" r:id="rId3"/>
    <sheet name="P017-030" sheetId="3" r:id="rId4"/>
    <sheet name="P017-040" sheetId="5" r:id="rId5"/>
    <sheet name="P017-050" sheetId="4" r:id="rId6"/>
    <sheet name="P017-060" sheetId="7" r:id="rId7"/>
    <sheet name="P017-070" sheetId="8" r:id="rId8"/>
    <sheet name="P017-080" sheetId="9" r:id="rId9"/>
    <sheet name="P017-090" sheetId="10" r:id="rId10"/>
    <sheet name="P017-100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1" l="1"/>
  <c r="H48" i="11"/>
  <c r="H47" i="11"/>
  <c r="H46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 s="1"/>
  <c r="K7" i="10"/>
  <c r="J7" i="10"/>
  <c r="I7" i="10"/>
  <c r="H7" i="10"/>
  <c r="G7" i="10"/>
  <c r="F7" i="10"/>
  <c r="E7" i="10"/>
  <c r="D7" i="10"/>
</calcChain>
</file>

<file path=xl/sharedStrings.xml><?xml version="1.0" encoding="utf-8"?>
<sst xmlns="http://schemas.openxmlformats.org/spreadsheetml/2006/main" count="724" uniqueCount="305">
  <si>
    <t>17　行政・選挙</t>
    <phoneticPr fontId="3"/>
  </si>
  <si>
    <t>17 - 1 市長</t>
    <phoneticPr fontId="4"/>
  </si>
  <si>
    <t>歴代</t>
    <rPh sb="0" eb="1">
      <t>レキ</t>
    </rPh>
    <rPh sb="1" eb="2">
      <t>ダイ</t>
    </rPh>
    <phoneticPr fontId="4"/>
  </si>
  <si>
    <t xml:space="preserve">氏名 </t>
    <phoneticPr fontId="4"/>
  </si>
  <si>
    <t>就任年月日</t>
    <rPh sb="0" eb="2">
      <t>シュウニン</t>
    </rPh>
    <rPh sb="2" eb="3">
      <t>ネン</t>
    </rPh>
    <rPh sb="3" eb="4">
      <t>ガツ</t>
    </rPh>
    <rPh sb="4" eb="5">
      <t>ヒ</t>
    </rPh>
    <phoneticPr fontId="4"/>
  </si>
  <si>
    <t>満期</t>
    <rPh sb="0" eb="2">
      <t>マンキ</t>
    </rPh>
    <phoneticPr fontId="4"/>
  </si>
  <si>
    <t>長峯　　誠</t>
    <rPh sb="0" eb="2">
      <t>ナガミネ</t>
    </rPh>
    <rPh sb="4" eb="5">
      <t>マコト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</si>
  <si>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</si>
  <si>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</si>
  <si>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</si>
  <si>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</si>
  <si>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池田　宜永</t>
    <rPh sb="0" eb="2">
      <t>イケダ</t>
    </rPh>
    <rPh sb="3" eb="5">
      <t>タカヒサ</t>
    </rPh>
    <phoneticPr fontId="4"/>
  </si>
  <si>
    <t>･･･</t>
    <phoneticPr fontId="4"/>
  </si>
  <si>
    <t>資料:秘書広報課</t>
  </si>
  <si>
    <t>17 - 2 副市長(総括担当、事業担当)</t>
    <phoneticPr fontId="4"/>
  </si>
  <si>
    <t>(総括担当)</t>
    <phoneticPr fontId="4"/>
  </si>
  <si>
    <t>池田　宜永</t>
    <rPh sb="0" eb="2">
      <t>イケダ</t>
    </rPh>
    <rPh sb="3" eb="5">
      <t>タカヒサ</t>
    </rPh>
    <phoneticPr fontId="5"/>
  </si>
  <si>
    <t>前田　公友</t>
    <rPh sb="0" eb="2">
      <t>マエダ</t>
    </rPh>
    <rPh sb="3" eb="5">
      <t>キミトモ</t>
    </rPh>
    <phoneticPr fontId="5"/>
  </si>
  <si>
    <t>野村　秀雄</t>
    <rPh sb="0" eb="2">
      <t>ノムラ</t>
    </rPh>
    <rPh sb="3" eb="5">
      <t>ヒデオ</t>
    </rPh>
    <phoneticPr fontId="5"/>
  </si>
  <si>
    <t>児玉　宏紀</t>
    <rPh sb="0" eb="2">
      <t>コダマ</t>
    </rPh>
    <rPh sb="3" eb="4">
      <t>ヒロ</t>
    </rPh>
    <rPh sb="4" eb="5">
      <t>ノリ</t>
    </rPh>
    <phoneticPr fontId="5"/>
  </si>
  <si>
    <t>(事業担当)</t>
    <phoneticPr fontId="4"/>
  </si>
  <si>
    <t>前田　公友</t>
    <phoneticPr fontId="5"/>
  </si>
  <si>
    <t xml:space="preserve"> 平成22年7月1日より総括担当へ</t>
    <phoneticPr fontId="4"/>
  </si>
  <si>
    <t>野村　秀雄</t>
    <phoneticPr fontId="5"/>
  </si>
  <si>
    <t xml:space="preserve"> 平成24年度は総括担当と兼務</t>
    <phoneticPr fontId="4"/>
  </si>
  <si>
    <t>児玉　宏紀</t>
    <phoneticPr fontId="5"/>
  </si>
  <si>
    <t xml:space="preserve"> 平成26年7月1日より総括担当へ</t>
    <phoneticPr fontId="4"/>
  </si>
  <si>
    <t>岩﨑　　透</t>
    <rPh sb="0" eb="2">
      <t>イワサキ</t>
    </rPh>
    <rPh sb="4" eb="5">
      <t>トオル</t>
    </rPh>
    <phoneticPr fontId="5"/>
  </si>
  <si>
    <t>17 - 3 市議会議長、副議長</t>
    <phoneticPr fontId="4"/>
  </si>
  <si>
    <t>(1)議長</t>
    <phoneticPr fontId="4"/>
  </si>
  <si>
    <t>歴代</t>
    <rPh sb="0" eb="2">
      <t>レキダイ</t>
    </rPh>
    <phoneticPr fontId="4"/>
  </si>
  <si>
    <t>就任年月日</t>
    <rPh sb="0" eb="2">
      <t>シュウニン</t>
    </rPh>
    <rPh sb="2" eb="3">
      <t>ネン</t>
    </rPh>
    <rPh sb="3" eb="5">
      <t>ガッピ</t>
    </rPh>
    <phoneticPr fontId="4"/>
  </si>
  <si>
    <t>下山　隆史</t>
    <rPh sb="0" eb="2">
      <t>ゲザン</t>
    </rPh>
    <rPh sb="3" eb="5">
      <t>タカシ</t>
    </rPh>
    <phoneticPr fontId="5"/>
  </si>
  <si>
    <t>村吉　昭一</t>
    <rPh sb="0" eb="1">
      <t>ムラ</t>
    </rPh>
    <rPh sb="1" eb="2">
      <t>キチ</t>
    </rPh>
    <rPh sb="3" eb="5">
      <t>ショウイチ</t>
    </rPh>
    <phoneticPr fontId="5"/>
  </si>
  <si>
    <t>東口　良仲</t>
    <rPh sb="0" eb="2">
      <t>ヒガシグチ</t>
    </rPh>
    <rPh sb="3" eb="4">
      <t>ヨ</t>
    </rPh>
    <rPh sb="4" eb="5">
      <t>ナカ</t>
    </rPh>
    <phoneticPr fontId="5"/>
  </si>
  <si>
    <t>永山　　透</t>
    <rPh sb="0" eb="2">
      <t>ナガヤマ</t>
    </rPh>
    <rPh sb="4" eb="5">
      <t>トオル</t>
    </rPh>
    <phoneticPr fontId="5"/>
  </si>
  <si>
    <t>荒神　　稔</t>
    <rPh sb="0" eb="2">
      <t>コウジン</t>
    </rPh>
    <rPh sb="4" eb="5">
      <t>ミノル</t>
    </rPh>
    <phoneticPr fontId="5"/>
  </si>
  <si>
    <t>榎木　智幸</t>
    <rPh sb="0" eb="2">
      <t>エノキ</t>
    </rPh>
    <rPh sb="3" eb="4">
      <t>トモ</t>
    </rPh>
    <rPh sb="4" eb="5">
      <t>ユキ</t>
    </rPh>
    <phoneticPr fontId="5"/>
  </si>
  <si>
    <t>(2)副議長</t>
    <phoneticPr fontId="4"/>
  </si>
  <si>
    <t>有馬　吾平</t>
    <rPh sb="0" eb="2">
      <t>アリマ</t>
    </rPh>
    <rPh sb="3" eb="5">
      <t>アイラ</t>
    </rPh>
    <phoneticPr fontId="5"/>
  </si>
  <si>
    <t>蔵屋　　保</t>
    <rPh sb="0" eb="1">
      <t>クラ</t>
    </rPh>
    <rPh sb="1" eb="2">
      <t>ヤ</t>
    </rPh>
    <rPh sb="4" eb="5">
      <t>タモ</t>
    </rPh>
    <phoneticPr fontId="5"/>
  </si>
  <si>
    <t>橋之口　明</t>
    <rPh sb="0" eb="1">
      <t>ハシ</t>
    </rPh>
    <rPh sb="1" eb="2">
      <t>ノ</t>
    </rPh>
    <rPh sb="2" eb="3">
      <t>クチ</t>
    </rPh>
    <rPh sb="4" eb="5">
      <t>アキラ</t>
    </rPh>
    <phoneticPr fontId="5"/>
  </si>
  <si>
    <t>黒木　優一</t>
    <rPh sb="0" eb="2">
      <t>クロキ</t>
    </rPh>
    <rPh sb="3" eb="5">
      <t>ユウイチ</t>
    </rPh>
    <phoneticPr fontId="5"/>
  </si>
  <si>
    <t>児玉　優一</t>
    <rPh sb="0" eb="2">
      <t>コダマ</t>
    </rPh>
    <rPh sb="3" eb="5">
      <t>ユウイチ</t>
    </rPh>
    <phoneticPr fontId="5"/>
  </si>
  <si>
    <t>神脇　清照</t>
    <rPh sb="0" eb="1">
      <t>カミ</t>
    </rPh>
    <rPh sb="1" eb="2">
      <t>ワキ</t>
    </rPh>
    <rPh sb="3" eb="5">
      <t>キヨテル</t>
    </rPh>
    <phoneticPr fontId="5"/>
  </si>
  <si>
    <t>江内谷　満義</t>
    <phoneticPr fontId="5"/>
  </si>
  <si>
    <t>大浦　さとる</t>
    <rPh sb="0" eb="2">
      <t>オオウラ</t>
    </rPh>
    <phoneticPr fontId="5"/>
  </si>
  <si>
    <t>中田　　悟</t>
    <rPh sb="0" eb="2">
      <t>ナカタ</t>
    </rPh>
    <rPh sb="4" eb="5">
      <t>サト</t>
    </rPh>
    <phoneticPr fontId="5"/>
  </si>
  <si>
    <t>長友　潤治</t>
    <rPh sb="0" eb="2">
      <t>ナガトモ</t>
    </rPh>
    <rPh sb="3" eb="5">
      <t>ジュンジ</t>
    </rPh>
    <phoneticPr fontId="5"/>
  </si>
  <si>
    <t>月</t>
    <rPh sb="0" eb="1">
      <t>ツキ</t>
    </rPh>
    <phoneticPr fontId="4"/>
  </si>
  <si>
    <t>永田　照明</t>
    <rPh sb="0" eb="2">
      <t>ナガタ</t>
    </rPh>
    <rPh sb="3" eb="5">
      <t>ショウメイ</t>
    </rPh>
    <phoneticPr fontId="4"/>
  </si>
  <si>
    <t>資料:議会事務局</t>
  </si>
  <si>
    <t>招集回数</t>
    <rPh sb="0" eb="2">
      <t>ショウシュウ</t>
    </rPh>
    <rPh sb="2" eb="4">
      <t>カイスウ</t>
    </rPh>
    <phoneticPr fontId="4"/>
  </si>
  <si>
    <t>会期日数</t>
    <phoneticPr fontId="4"/>
  </si>
  <si>
    <t>常任委員会</t>
    <rPh sb="0" eb="2">
      <t>ジョウニン</t>
    </rPh>
    <rPh sb="2" eb="5">
      <t>イインカイ</t>
    </rPh>
    <phoneticPr fontId="4"/>
  </si>
  <si>
    <t>特別
委員会</t>
    <phoneticPr fontId="4"/>
  </si>
  <si>
    <t>定例会</t>
    <phoneticPr fontId="4"/>
  </si>
  <si>
    <t>臨時会</t>
    <phoneticPr fontId="4"/>
  </si>
  <si>
    <t>総務
委員会</t>
    <phoneticPr fontId="4"/>
  </si>
  <si>
    <t>文教厚生
委員会</t>
    <phoneticPr fontId="4"/>
  </si>
  <si>
    <t>建設
委員会</t>
    <phoneticPr fontId="4"/>
  </si>
  <si>
    <t>産業経済
委員会</t>
    <phoneticPr fontId="4"/>
  </si>
  <si>
    <t>広報広聴
委員会</t>
    <phoneticPr fontId="4"/>
  </si>
  <si>
    <t>(1)市長提出付議事件</t>
  </si>
  <si>
    <t>市長
提出</t>
    <phoneticPr fontId="4"/>
  </si>
  <si>
    <t>種類別</t>
    <phoneticPr fontId="4"/>
  </si>
  <si>
    <t>議決態様別(再掲)</t>
    <phoneticPr fontId="4"/>
  </si>
  <si>
    <t>条例案</t>
    <phoneticPr fontId="4"/>
  </si>
  <si>
    <t>予算案</t>
    <phoneticPr fontId="4"/>
  </si>
  <si>
    <t>決算</t>
    <phoneticPr fontId="4"/>
  </si>
  <si>
    <t>専決
承認
議案</t>
    <phoneticPr fontId="4"/>
  </si>
  <si>
    <t>その他</t>
    <phoneticPr fontId="4"/>
  </si>
  <si>
    <t>原案
可決</t>
    <phoneticPr fontId="4"/>
  </si>
  <si>
    <t>修正
可決</t>
    <phoneticPr fontId="4"/>
  </si>
  <si>
    <t>否決</t>
    <phoneticPr fontId="4"/>
  </si>
  <si>
    <t>継続
審査</t>
    <phoneticPr fontId="4"/>
  </si>
  <si>
    <t>審査
未了</t>
    <phoneticPr fontId="4"/>
  </si>
  <si>
    <t>撤回</t>
    <phoneticPr fontId="4"/>
  </si>
  <si>
    <t>地方自治法96条
第1項4号から
14号までの議案</t>
    <phoneticPr fontId="4"/>
  </si>
  <si>
    <t>(2)議員提出付議事件</t>
    <phoneticPr fontId="4"/>
  </si>
  <si>
    <t>(3)委員会提出付議事件</t>
    <phoneticPr fontId="4"/>
  </si>
  <si>
    <t>資料:議会事務局</t>
    <phoneticPr fontId="4"/>
  </si>
  <si>
    <t>委員会
提出</t>
    <rPh sb="0" eb="3">
      <t>イインカイ</t>
    </rPh>
    <rPh sb="4" eb="6">
      <t>テイシュツ</t>
    </rPh>
    <phoneticPr fontId="5"/>
  </si>
  <si>
    <t>条例</t>
    <phoneticPr fontId="4"/>
  </si>
  <si>
    <t>規則</t>
    <phoneticPr fontId="4"/>
  </si>
  <si>
    <t>意見書</t>
    <phoneticPr fontId="4"/>
  </si>
  <si>
    <t>決議</t>
    <phoneticPr fontId="4"/>
  </si>
  <si>
    <t>審査未了
･撤回
その他</t>
    <phoneticPr fontId="4"/>
  </si>
  <si>
    <t>議員
提出</t>
    <phoneticPr fontId="4"/>
  </si>
  <si>
    <t>請願</t>
    <phoneticPr fontId="4"/>
  </si>
  <si>
    <t>陳情</t>
    <phoneticPr fontId="4"/>
  </si>
  <si>
    <t>採択</t>
    <phoneticPr fontId="4"/>
  </si>
  <si>
    <t>不採択</t>
    <phoneticPr fontId="4"/>
  </si>
  <si>
    <t>審査未了</t>
    <phoneticPr fontId="4"/>
  </si>
  <si>
    <t>継続審査</t>
    <phoneticPr fontId="4"/>
  </si>
  <si>
    <t>17 - 7 年齢別市議会議員数</t>
    <phoneticPr fontId="4"/>
  </si>
  <si>
    <t>議員</t>
    <phoneticPr fontId="4"/>
  </si>
  <si>
    <t>平均年齢</t>
    <phoneticPr fontId="4"/>
  </si>
  <si>
    <t>30歳代</t>
    <phoneticPr fontId="4"/>
  </si>
  <si>
    <t>40歳代</t>
    <phoneticPr fontId="4"/>
  </si>
  <si>
    <t>50歳代</t>
    <phoneticPr fontId="4"/>
  </si>
  <si>
    <t>60歳代</t>
    <phoneticPr fontId="4"/>
  </si>
  <si>
    <t>70歳代</t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</si>
  <si>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</si>
  <si>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</si>
  <si>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注:各年12月31日現在</t>
    <rPh sb="0" eb="1">
      <t>チュウ</t>
    </rPh>
    <rPh sb="2" eb="3">
      <t>カク</t>
    </rPh>
    <rPh sb="3" eb="4">
      <t>ネン</t>
    </rPh>
    <phoneticPr fontId="6"/>
  </si>
  <si>
    <t>17 - 8 党派、会派別議員数</t>
    <phoneticPr fontId="4"/>
  </si>
  <si>
    <t>党派･会派</t>
    <phoneticPr fontId="4"/>
  </si>
  <si>
    <t>総数</t>
    <rPh sb="0" eb="2">
      <t>ソウスウ</t>
    </rPh>
    <phoneticPr fontId="7"/>
  </si>
  <si>
    <t>自由民主党</t>
  </si>
  <si>
    <t>公明党</t>
  </si>
  <si>
    <t>日本共産党</t>
  </si>
  <si>
    <t>無所属</t>
  </si>
  <si>
    <t>17 - 9 市職員数、年齢別構成</t>
    <phoneticPr fontId="4"/>
  </si>
  <si>
    <t>職員</t>
    <rPh sb="0" eb="2">
      <t>ショクイン</t>
    </rPh>
    <phoneticPr fontId="9"/>
  </si>
  <si>
    <t>男</t>
  </si>
  <si>
    <t>女</t>
  </si>
  <si>
    <t>年齢別(再掲)</t>
    <rPh sb="0" eb="2">
      <t>ネンレイ</t>
    </rPh>
    <rPh sb="2" eb="3">
      <t>ベツ</t>
    </rPh>
    <rPh sb="4" eb="6">
      <t>サイケイ</t>
    </rPh>
    <phoneticPr fontId="9"/>
  </si>
  <si>
    <t>19歳
以下</t>
    <phoneticPr fontId="4"/>
  </si>
  <si>
    <t>20～29</t>
  </si>
  <si>
    <t>30～39</t>
  </si>
  <si>
    <t>40～49</t>
  </si>
  <si>
    <t>50歳
以上</t>
    <rPh sb="2" eb="3">
      <t>サイ</t>
    </rPh>
    <rPh sb="4" eb="6">
      <t>イジョウ</t>
    </rPh>
    <phoneticPr fontId="9"/>
  </si>
  <si>
    <t>総合政策部</t>
    <rPh sb="0" eb="2">
      <t>ソウゴウ</t>
    </rPh>
    <rPh sb="2" eb="4">
      <t>セイサク</t>
    </rPh>
    <phoneticPr fontId="10"/>
  </si>
  <si>
    <t>-</t>
  </si>
  <si>
    <t>総務部</t>
  </si>
  <si>
    <t>環境森林部</t>
    <rPh sb="0" eb="2">
      <t>カンキョウ</t>
    </rPh>
    <rPh sb="2" eb="4">
      <t>シンリン</t>
    </rPh>
    <rPh sb="4" eb="5">
      <t>ブ</t>
    </rPh>
    <phoneticPr fontId="10"/>
  </si>
  <si>
    <t>福祉部</t>
  </si>
  <si>
    <t>健康部</t>
  </si>
  <si>
    <t>農政部</t>
    <rPh sb="0" eb="2">
      <t>ノウセイ</t>
    </rPh>
    <rPh sb="2" eb="3">
      <t>ブ</t>
    </rPh>
    <phoneticPr fontId="10"/>
  </si>
  <si>
    <t>土木部</t>
    <rPh sb="0" eb="3">
      <t>ドボクブ</t>
    </rPh>
    <phoneticPr fontId="5"/>
  </si>
  <si>
    <t>会計課</t>
    <rPh sb="0" eb="3">
      <t>カイケイカ</t>
    </rPh>
    <phoneticPr fontId="10"/>
  </si>
  <si>
    <t>上下水道局</t>
    <rPh sb="0" eb="2">
      <t>ジョウゲ</t>
    </rPh>
    <phoneticPr fontId="7"/>
  </si>
  <si>
    <t>教育委員会</t>
  </si>
  <si>
    <t>議会事務局</t>
  </si>
  <si>
    <t>監査委員事務局</t>
  </si>
  <si>
    <t>農業委員会事務局</t>
  </si>
  <si>
    <t>消防局</t>
    <rPh sb="0" eb="2">
      <t>ショウボウ</t>
    </rPh>
    <rPh sb="2" eb="3">
      <t>キョク</t>
    </rPh>
    <phoneticPr fontId="10"/>
  </si>
  <si>
    <t>注2:役付職員は副課長以上の職員である</t>
    <rPh sb="8" eb="11">
      <t>フクカチョウ</t>
    </rPh>
    <rPh sb="11" eb="13">
      <t>イジョウ</t>
    </rPh>
    <phoneticPr fontId="4"/>
  </si>
  <si>
    <t>注3:会計管理者は会計課に含む</t>
    <rPh sb="3" eb="5">
      <t>カイケイ</t>
    </rPh>
    <rPh sb="5" eb="8">
      <t>カンリシャ</t>
    </rPh>
    <rPh sb="9" eb="12">
      <t>カイケイカ</t>
    </rPh>
    <rPh sb="13" eb="14">
      <t>フク</t>
    </rPh>
    <phoneticPr fontId="4"/>
  </si>
  <si>
    <t>注4:臨時・嘱託職員は総数に含まない</t>
    <rPh sb="3" eb="5">
      <t>リンジ</t>
    </rPh>
    <phoneticPr fontId="11"/>
  </si>
  <si>
    <t>役付
職員
(再掲)</t>
    <phoneticPr fontId="4"/>
  </si>
  <si>
    <t>選挙名</t>
    <rPh sb="0" eb="2">
      <t>センキョ</t>
    </rPh>
    <rPh sb="2" eb="3">
      <t>メイ</t>
    </rPh>
    <phoneticPr fontId="4"/>
  </si>
  <si>
    <t>参議院議員通常選挙(宮崎県選出)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ミヤザキケン</t>
    </rPh>
    <rPh sb="13" eb="15">
      <t>センシュツ</t>
    </rPh>
    <phoneticPr fontId="9"/>
  </si>
  <si>
    <t>参議院議員通常選挙(比例代表選出)</t>
    <rPh sb="0" eb="3">
      <t>サンギイン</t>
    </rPh>
    <rPh sb="3" eb="5">
      <t>ギイン</t>
    </rPh>
    <rPh sb="5" eb="7">
      <t>ツウジョウ</t>
    </rPh>
    <rPh sb="7" eb="9">
      <t>センキョ</t>
    </rPh>
    <rPh sb="10" eb="12">
      <t>ヒレイ</t>
    </rPh>
    <rPh sb="12" eb="14">
      <t>ダイヒョウ</t>
    </rPh>
    <rPh sb="14" eb="16">
      <t>センシュツ</t>
    </rPh>
    <phoneticPr fontId="9"/>
  </si>
  <si>
    <t>宮崎県知事選挙</t>
    <rPh sb="0" eb="7">
      <t>ミ</t>
    </rPh>
    <phoneticPr fontId="9"/>
  </si>
  <si>
    <t>23.4.10</t>
  </si>
  <si>
    <t>24.11.18</t>
  </si>
  <si>
    <t>24.12.16</t>
  </si>
  <si>
    <t>衆議院議員総選挙(小選挙区選出)</t>
    <rPh sb="0" eb="3">
      <t>シュウギイン</t>
    </rPh>
    <rPh sb="3" eb="5">
      <t>ギイン</t>
    </rPh>
    <rPh sb="5" eb="6">
      <t>ソウ</t>
    </rPh>
    <rPh sb="6" eb="8">
      <t>センキョ</t>
    </rPh>
    <rPh sb="9" eb="13">
      <t>ショウセンキョク</t>
    </rPh>
    <rPh sb="13" eb="15">
      <t>センシュツ</t>
    </rPh>
    <phoneticPr fontId="9"/>
  </si>
  <si>
    <t>衆議院議員総選挙(比例代表選出)</t>
    <rPh sb="0" eb="3">
      <t>シュウギイン</t>
    </rPh>
    <rPh sb="3" eb="5">
      <t>ギイン</t>
    </rPh>
    <rPh sb="5" eb="6">
      <t>ソウ</t>
    </rPh>
    <rPh sb="6" eb="8">
      <t>センキョ</t>
    </rPh>
    <rPh sb="9" eb="11">
      <t>ヒレイ</t>
    </rPh>
    <rPh sb="11" eb="13">
      <t>ダイヒョウ</t>
    </rPh>
    <rPh sb="13" eb="15">
      <t>センシュツ</t>
    </rPh>
    <phoneticPr fontId="9"/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</si>
  <si>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9"/>
  </si>
  <si>
    <t>農業委員会委員選挙(第1,3,5～11選挙区)</t>
    <rPh sb="0" eb="2">
      <t>ノウギョウ</t>
    </rPh>
    <rPh sb="2" eb="5">
      <t>イインカイ</t>
    </rPh>
    <rPh sb="5" eb="7">
      <t>イイン</t>
    </rPh>
    <rPh sb="7" eb="9">
      <t>センキョ</t>
    </rPh>
    <phoneticPr fontId="9"/>
  </si>
  <si>
    <t>無投票</t>
  </si>
  <si>
    <t>農業委員会委員選挙(第2選挙区)</t>
    <rPh sb="0" eb="2">
      <t>ノウギョウ</t>
    </rPh>
    <rPh sb="2" eb="5">
      <t>イインカイ</t>
    </rPh>
    <rPh sb="5" eb="7">
      <t>イイン</t>
    </rPh>
    <rPh sb="10" eb="11">
      <t>ダイ</t>
    </rPh>
    <rPh sb="12" eb="15">
      <t>センキョク</t>
    </rPh>
    <phoneticPr fontId="9"/>
  </si>
  <si>
    <t>農業委員会委員選挙(第4選挙区)</t>
    <rPh sb="0" eb="2">
      <t>ノウギョウ</t>
    </rPh>
    <rPh sb="2" eb="5">
      <t>イインカイ</t>
    </rPh>
    <rPh sb="5" eb="7">
      <t>イイン</t>
    </rPh>
    <rPh sb="10" eb="11">
      <t>ダイ</t>
    </rPh>
    <rPh sb="12" eb="15">
      <t>センキョク</t>
    </rPh>
    <phoneticPr fontId="9"/>
  </si>
  <si>
    <t>25.7.21</t>
  </si>
  <si>
    <t>26.1.26</t>
  </si>
  <si>
    <t>26.12.14</t>
  </si>
  <si>
    <t>26.12.21</t>
  </si>
  <si>
    <t>27.4.12</t>
  </si>
  <si>
    <t>28.7.10</t>
  </si>
  <si>
    <t>28.11.13</t>
  </si>
  <si>
    <t>29.10.22</t>
    <phoneticPr fontId="4"/>
  </si>
  <si>
    <t>衆議院議員総選挙(小選挙区選出)</t>
    <phoneticPr fontId="9"/>
  </si>
  <si>
    <t>衆議院議員総選挙(比例代表選出)</t>
    <phoneticPr fontId="9"/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</si>
  <si>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4"/>
  </si>
  <si>
    <t>30.1.28</t>
    <phoneticPr fontId="4"/>
  </si>
  <si>
    <t>都城市議会議員選挙</t>
    <rPh sb="0" eb="2">
      <t>ミヤコノジョウ</t>
    </rPh>
    <rPh sb="2" eb="3">
      <t>シ</t>
    </rPh>
    <rPh sb="3" eb="5">
      <t>ギカイ</t>
    </rPh>
    <rPh sb="5" eb="7">
      <t>ギイン</t>
    </rPh>
    <rPh sb="7" eb="9">
      <t>センキョ</t>
    </rPh>
    <phoneticPr fontId="4"/>
  </si>
  <si>
    <t>30.12.23</t>
    <phoneticPr fontId="4"/>
  </si>
  <si>
    <t>宮崎県知事選挙</t>
    <rPh sb="0" eb="2">
      <t>ミヤザキ</t>
    </rPh>
    <rPh sb="2" eb="5">
      <t>ケンチジ</t>
    </rPh>
    <rPh sb="5" eb="7">
      <t>センキョ</t>
    </rPh>
    <phoneticPr fontId="4"/>
  </si>
  <si>
    <t>31.4.7</t>
    <phoneticPr fontId="4"/>
  </si>
  <si>
    <t>無投票</t>
    <phoneticPr fontId="4"/>
  </si>
  <si>
    <t>-</t>
    <phoneticPr fontId="4"/>
  </si>
  <si>
    <t>令和</t>
    <rPh sb="0" eb="1">
      <t>レイ</t>
    </rPh>
    <rPh sb="1" eb="2">
      <t>ワ</t>
    </rPh>
    <phoneticPr fontId="4"/>
  </si>
  <si>
    <t>元.7.21</t>
    <rPh sb="0" eb="1">
      <t>モト</t>
    </rPh>
    <phoneticPr fontId="4"/>
  </si>
  <si>
    <t>資料:選挙管理委員会</t>
    <rPh sb="3" eb="5">
      <t>センキョ</t>
    </rPh>
    <rPh sb="5" eb="7">
      <t>カンリ</t>
    </rPh>
    <rPh sb="7" eb="10">
      <t>イインカイ</t>
    </rPh>
    <phoneticPr fontId="7"/>
  </si>
  <si>
    <t>有効投票</t>
    <phoneticPr fontId="4"/>
  </si>
  <si>
    <t>無効投票</t>
    <phoneticPr fontId="4"/>
  </si>
  <si>
    <t>17 - 10 選挙投票状況</t>
    <phoneticPr fontId="4"/>
  </si>
  <si>
    <t>当日
有権者数</t>
    <phoneticPr fontId="4"/>
  </si>
  <si>
    <t>男</t>
    <phoneticPr fontId="4"/>
  </si>
  <si>
    <t>女</t>
    <phoneticPr fontId="4"/>
  </si>
  <si>
    <t>投票者数</t>
    <phoneticPr fontId="4"/>
  </si>
  <si>
    <t>不在者･期日前
投票者数</t>
    <phoneticPr fontId="4"/>
  </si>
  <si>
    <t>投票率</t>
    <phoneticPr fontId="4"/>
  </si>
  <si>
    <t>投票総数</t>
    <phoneticPr fontId="4"/>
  </si>
  <si>
    <t>投票所数</t>
    <phoneticPr fontId="4"/>
  </si>
  <si>
    <r>
      <rPr>
        <sz val="11"/>
        <color theme="9" tint="-0.499984740745262"/>
        <rFont val="HG正楷書体-PRO"/>
        <family val="4"/>
        <charset val="128"/>
      </rPr>
      <t>楡</t>
    </r>
    <r>
      <rPr>
        <sz val="11"/>
        <color theme="9" tint="-0.499984740745262"/>
        <rFont val="ＭＳ 明朝"/>
        <family val="1"/>
        <charset val="128"/>
      </rPr>
      <t>田　　勉</t>
    </r>
    <rPh sb="1" eb="2">
      <t>タ</t>
    </rPh>
    <rPh sb="4" eb="5">
      <t>ツトム</t>
    </rPh>
    <phoneticPr fontId="5"/>
  </si>
  <si>
    <t>市長</t>
  </si>
  <si>
    <t>副市長(総括担当、事業担当)</t>
  </si>
  <si>
    <t>市議会議長、副議長</t>
  </si>
  <si>
    <t>(1)</t>
  </si>
  <si>
    <t>議長</t>
  </si>
  <si>
    <t>(2)</t>
  </si>
  <si>
    <t>副議長</t>
  </si>
  <si>
    <t>年齢別市議会議員数</t>
  </si>
  <si>
    <t>党派、会派別議員数</t>
  </si>
  <si>
    <t>市職員数、年齢別構成</t>
  </si>
  <si>
    <t>選挙投票状況</t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</si>
  <si>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</si>
  <si>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</si>
  <si>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</si>
  <si>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江内谷 満義</t>
  </si>
  <si>
    <t>月</t>
    <rPh sb="0" eb="1">
      <t>ガツ</t>
    </rPh>
    <phoneticPr fontId="2"/>
  </si>
  <si>
    <t>佐藤　紀子</t>
    <rPh sb="0" eb="5">
      <t>サトウ</t>
    </rPh>
    <phoneticPr fontId="1"/>
  </si>
  <si>
    <t>元</t>
    <rPh sb="0" eb="1">
      <t>ガン</t>
    </rPh>
    <phoneticPr fontId="2"/>
  </si>
  <si>
    <t>可決・
承認・
同意</t>
    <rPh sb="4" eb="6">
      <t>ショウニン</t>
    </rPh>
    <rPh sb="8" eb="10">
      <t>ドウイ</t>
    </rPh>
    <phoneticPr fontId="4"/>
  </si>
  <si>
    <t>80歳代</t>
    <phoneticPr fontId="2"/>
  </si>
  <si>
    <t>永田　浩一</t>
    <rPh sb="0" eb="2">
      <t>ナガタ</t>
    </rPh>
    <rPh sb="3" eb="5">
      <t>コウイチ</t>
    </rPh>
    <phoneticPr fontId="1"/>
  </si>
  <si>
    <t>17 - 6 請願、陳情の状況</t>
    <phoneticPr fontId="4"/>
  </si>
  <si>
    <t>17 - 4 議決事件、議決態様</t>
    <rPh sb="7" eb="9">
      <t>ギケツ</t>
    </rPh>
    <rPh sb="9" eb="11">
      <t>ジケン</t>
    </rPh>
    <rPh sb="12" eb="14">
      <t>ギケツ</t>
    </rPh>
    <rPh sb="14" eb="16">
      <t>タイヨウ</t>
    </rPh>
    <phoneticPr fontId="4"/>
  </si>
  <si>
    <t>17 - 5 市議会本会議、各委員会開会日数</t>
    <rPh sb="7" eb="8">
      <t>シ</t>
    </rPh>
    <rPh sb="8" eb="10">
      <t>ギカイ</t>
    </rPh>
    <rPh sb="10" eb="13">
      <t>ホンカイギ</t>
    </rPh>
    <rPh sb="14" eb="18">
      <t>カクイインカイ</t>
    </rPh>
    <rPh sb="18" eb="20">
      <t>カイカイ</t>
    </rPh>
    <rPh sb="20" eb="22">
      <t>ニッスウ</t>
    </rPh>
    <phoneticPr fontId="4"/>
  </si>
  <si>
    <t>上坂　月夫</t>
    <rPh sb="0" eb="2">
      <t>カミサカ</t>
    </rPh>
    <rPh sb="3" eb="4">
      <t>ツキ</t>
    </rPh>
    <rPh sb="4" eb="5">
      <t>オット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</si>
  <si>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</si>
  <si>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</si>
  <si>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</si>
  <si>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</si>
  <si>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立憲民主党</t>
    <rPh sb="0" eb="2">
      <t>リッケン</t>
    </rPh>
    <phoneticPr fontId="2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</si>
  <si>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</si>
  <si>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</si>
  <si>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</si>
  <si>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</t>
    <rPh sb="0" eb="1">
      <t>レイ</t>
    </rPh>
    <rPh sb="1" eb="2">
      <t>ワ</t>
    </rPh>
    <phoneticPr fontId="3"/>
  </si>
  <si>
    <t>2.11.15</t>
  </si>
  <si>
    <t>3.10.31</t>
  </si>
  <si>
    <t>衆議院議員総選挙(小選挙区選出)</t>
  </si>
  <si>
    <t>衆議院議員総選挙(比例代表選出)</t>
  </si>
  <si>
    <t>最高裁判所裁判官国民審査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phoneticPr fontId="3"/>
  </si>
  <si>
    <t>4.1.23</t>
  </si>
  <si>
    <t>都城市議会議員選挙</t>
    <rPh sb="0" eb="2">
      <t>ミヤコノジョウ</t>
    </rPh>
    <rPh sb="2" eb="3">
      <t>シ</t>
    </rPh>
    <rPh sb="3" eb="5">
      <t>ギカイ</t>
    </rPh>
    <rPh sb="5" eb="7">
      <t>ギイン</t>
    </rPh>
    <rPh sb="7" eb="9">
      <t>センキョ</t>
    </rPh>
    <phoneticPr fontId="3"/>
  </si>
  <si>
    <t>川内　賢幸</t>
    <rPh sb="0" eb="2">
      <t>カワウチ</t>
    </rPh>
    <rPh sb="3" eb="4">
      <t>カシコ</t>
    </rPh>
    <rPh sb="4" eb="5">
      <t>シアワ</t>
    </rPh>
    <phoneticPr fontId="1"/>
  </si>
  <si>
    <t>行政・選挙</t>
    <rPh sb="0" eb="2">
      <t>ギョウセイ</t>
    </rPh>
    <rPh sb="3" eb="5">
      <t>センキョ</t>
    </rPh>
    <phoneticPr fontId="2"/>
  </si>
  <si>
    <t>議決事件、議決態様</t>
    <phoneticPr fontId="2"/>
  </si>
  <si>
    <t>市議会本会議、各委員会開会日数</t>
    <phoneticPr fontId="2"/>
  </si>
  <si>
    <t>(1)</t>
    <phoneticPr fontId="2"/>
  </si>
  <si>
    <t>(2)</t>
    <phoneticPr fontId="2"/>
  </si>
  <si>
    <t>(3)</t>
    <phoneticPr fontId="2"/>
  </si>
  <si>
    <t>委員会提出付議事件</t>
    <phoneticPr fontId="2"/>
  </si>
  <si>
    <t>市長提出付議事件</t>
    <rPh sb="0" eb="2">
      <t>シチョウ</t>
    </rPh>
    <rPh sb="2" eb="4">
      <t>テイシュツ</t>
    </rPh>
    <phoneticPr fontId="2"/>
  </si>
  <si>
    <t>議員提出付議事件</t>
    <rPh sb="0" eb="2">
      <t>ギイン</t>
    </rPh>
    <phoneticPr fontId="2"/>
  </si>
  <si>
    <t>請願、陳情の状況</t>
    <phoneticPr fontId="2"/>
  </si>
  <si>
    <t>公明</t>
    <rPh sb="0" eb="2">
      <t>コウメイ</t>
    </rPh>
    <phoneticPr fontId="0"/>
  </si>
  <si>
    <t>青雲</t>
    <rPh sb="0" eb="2">
      <t>セイウン</t>
    </rPh>
    <phoneticPr fontId="0"/>
  </si>
  <si>
    <t>立憲民主</t>
  </si>
  <si>
    <t>自由
民主党
有志会</t>
    <phoneticPr fontId="2"/>
  </si>
  <si>
    <t>日本
共産党
都城
市議団</t>
    <phoneticPr fontId="2"/>
  </si>
  <si>
    <t>4.7.10</t>
  </si>
  <si>
    <t>参議院議員通常選挙(宮崎県選出)</t>
    <rPh sb="0" eb="3">
      <t>サンギイン</t>
    </rPh>
    <rPh sb="3" eb="5">
      <t>ギイン</t>
    </rPh>
    <rPh sb="5" eb="7">
      <t>ツウジョウ</t>
    </rPh>
    <rPh sb="7" eb="9">
      <t>センキョ</t>
    </rPh>
    <rPh sb="10" eb="13">
      <t>ミヤザキケン</t>
    </rPh>
    <rPh sb="13" eb="15">
      <t>センシュツ</t>
    </rPh>
    <phoneticPr fontId="4"/>
  </si>
  <si>
    <t>参議院議員通常選挙(比例代表選出)</t>
    <rPh sb="0" eb="3">
      <t>サンギイン</t>
    </rPh>
    <rPh sb="3" eb="5">
      <t>ギイン</t>
    </rPh>
    <rPh sb="5" eb="7">
      <t>ツウジョウ</t>
    </rPh>
    <rPh sb="7" eb="9">
      <t>センキョ</t>
    </rPh>
    <rPh sb="10" eb="12">
      <t>ヒレイ</t>
    </rPh>
    <rPh sb="12" eb="14">
      <t>ダイヒョウ</t>
    </rPh>
    <rPh sb="14" eb="16">
      <t>センシュツ</t>
    </rPh>
    <phoneticPr fontId="4"/>
  </si>
  <si>
    <t>4.12.25</t>
  </si>
  <si>
    <t>宮崎県知事選挙</t>
    <rPh sb="0" eb="2">
      <t>ミヤザキ</t>
    </rPh>
    <rPh sb="2" eb="5">
      <t>ケンチジ</t>
    </rPh>
    <rPh sb="5" eb="7">
      <t>センキョ</t>
    </rPh>
    <phoneticPr fontId="3"/>
  </si>
  <si>
    <t>地域振興部（本庁管内）</t>
    <rPh sb="0" eb="2">
      <t>チイキ</t>
    </rPh>
    <rPh sb="2" eb="4">
      <t>シンコウ</t>
    </rPh>
    <rPh sb="4" eb="5">
      <t>ブ</t>
    </rPh>
    <rPh sb="6" eb="8">
      <t>ホンチョウ</t>
    </rPh>
    <rPh sb="8" eb="10">
      <t>カンナイ</t>
    </rPh>
    <phoneticPr fontId="5"/>
  </si>
  <si>
    <t>地域振興部山之口総合支所</t>
    <rPh sb="0" eb="5">
      <t>チイキシンコウブ</t>
    </rPh>
    <rPh sb="5" eb="8">
      <t>ヤマノクチ</t>
    </rPh>
    <rPh sb="8" eb="10">
      <t>ソウゴウ</t>
    </rPh>
    <rPh sb="10" eb="12">
      <t>シショ</t>
    </rPh>
    <phoneticPr fontId="5"/>
  </si>
  <si>
    <t>こども部</t>
    <rPh sb="3" eb="4">
      <t>ブ</t>
    </rPh>
    <phoneticPr fontId="2"/>
  </si>
  <si>
    <t>5.4.9</t>
  </si>
  <si>
    <t>宮崎県議会議員選挙</t>
    <rPh sb="0" eb="3">
      <t>ミヤザキケン</t>
    </rPh>
    <rPh sb="3" eb="5">
      <t>ギカイ</t>
    </rPh>
    <rPh sb="5" eb="7">
      <t>ギイン</t>
    </rPh>
    <rPh sb="7" eb="9">
      <t>センキョ</t>
    </rPh>
    <phoneticPr fontId="2"/>
  </si>
  <si>
    <t>宮崎県県議会議員選挙</t>
    <rPh sb="0" eb="3">
      <t>ミヤザキケン</t>
    </rPh>
    <rPh sb="3" eb="6">
      <t>ケンギカイ</t>
    </rPh>
    <rPh sb="6" eb="8">
      <t>ギイン</t>
    </rPh>
    <rPh sb="8" eb="10">
      <t>センキョ</t>
    </rPh>
    <phoneticPr fontId="9"/>
  </si>
  <si>
    <t>都城市長選挙</t>
    <rPh sb="0" eb="2">
      <t>ミヤコノジョウ</t>
    </rPh>
    <rPh sb="2" eb="4">
      <t>シチョウ</t>
    </rPh>
    <rPh sb="4" eb="6">
      <t>センキョ</t>
    </rPh>
    <phoneticPr fontId="9"/>
  </si>
  <si>
    <t>都城市議会議員選挙</t>
    <rPh sb="0" eb="2">
      <t>ミヤコノジョウ</t>
    </rPh>
    <rPh sb="2" eb="3">
      <t>シ</t>
    </rPh>
    <rPh sb="3" eb="5">
      <t>ギカイ</t>
    </rPh>
    <rPh sb="5" eb="7">
      <t>ギイン</t>
    </rPh>
    <rPh sb="7" eb="9">
      <t>センキョ</t>
    </rPh>
    <phoneticPr fontId="9"/>
  </si>
  <si>
    <t>都城市議会議員補欠選挙</t>
    <rPh sb="0" eb="2">
      <t>ミヤコノジョウ</t>
    </rPh>
    <rPh sb="2" eb="3">
      <t>シ</t>
    </rPh>
    <rPh sb="3" eb="5">
      <t>ギカイ</t>
    </rPh>
    <rPh sb="5" eb="7">
      <t>ギイン</t>
    </rPh>
    <rPh sb="7" eb="9">
      <t>ホケツ</t>
    </rPh>
    <rPh sb="9" eb="11">
      <t>センキョ</t>
    </rPh>
    <phoneticPr fontId="9"/>
  </si>
  <si>
    <t>都城市長選挙</t>
    <rPh sb="0" eb="2">
      <t>ミヤコノジョウ</t>
    </rPh>
    <rPh sb="4" eb="6">
      <t>センキョ</t>
    </rPh>
    <phoneticPr fontId="9"/>
  </si>
  <si>
    <t>宮崎県議会議員選挙</t>
    <rPh sb="0" eb="2">
      <t>ミヤザキ</t>
    </rPh>
    <rPh sb="2" eb="5">
      <t>ケンギカイ</t>
    </rPh>
    <rPh sb="5" eb="7">
      <t>ギイン</t>
    </rPh>
    <rPh sb="7" eb="9">
      <t>センキョ</t>
    </rPh>
    <phoneticPr fontId="9"/>
  </si>
  <si>
    <t>児玉　宏紀</t>
    <rPh sb="0" eb="2">
      <t>コダマ</t>
    </rPh>
    <rPh sb="3" eb="4">
      <t>ヒロ</t>
    </rPh>
    <rPh sb="4" eb="5">
      <t>ノリ</t>
    </rPh>
    <phoneticPr fontId="4"/>
  </si>
  <si>
    <t>平成</t>
    <rPh sb="0" eb="2">
      <t>ヘイセイ</t>
    </rPh>
    <phoneticPr fontId="3"/>
  </si>
  <si>
    <t>吉永　利広</t>
    <rPh sb="0" eb="1">
      <t>キチ</t>
    </rPh>
    <rPh sb="1" eb="2">
      <t>ナガ</t>
    </rPh>
    <rPh sb="3" eb="4">
      <t>トシ</t>
    </rPh>
    <rPh sb="4" eb="5">
      <t>ヒロ</t>
    </rPh>
    <phoneticPr fontId="2"/>
  </si>
  <si>
    <t>･･･</t>
  </si>
  <si>
    <t>令和5年11月1日より総括担当と兼務</t>
    <phoneticPr fontId="4"/>
  </si>
  <si>
    <t>西田　員敏</t>
    <rPh sb="0" eb="2">
      <t>ニシダ</t>
    </rPh>
    <rPh sb="3" eb="4">
      <t>カズ</t>
    </rPh>
    <rPh sb="4" eb="5">
      <t>トシ</t>
    </rPh>
    <phoneticPr fontId="2"/>
  </si>
  <si>
    <t>神脇　清照</t>
  </si>
  <si>
    <t>音堅　良一</t>
  </si>
  <si>
    <t>日</t>
    <rPh sb="0" eb="1">
      <t>ヒ</t>
    </rPh>
    <phoneticPr fontId="2"/>
  </si>
  <si>
    <t>･･･</t>
    <phoneticPr fontId="2"/>
  </si>
  <si>
    <t>長友　潤治</t>
    <rPh sb="0" eb="2">
      <t>チョウトモ</t>
    </rPh>
    <phoneticPr fontId="1"/>
  </si>
  <si>
    <t>令和創生</t>
    <rPh sb="0" eb="4">
      <t>レイワソウセイ</t>
    </rPh>
    <phoneticPr fontId="0"/>
  </si>
  <si>
    <t>進政会</t>
    <rPh sb="0" eb="1">
      <t>ススム</t>
    </rPh>
    <rPh sb="1" eb="2">
      <t>セイ</t>
    </rPh>
    <rPh sb="2" eb="3">
      <t>カイ</t>
    </rPh>
    <phoneticPr fontId="2"/>
  </si>
  <si>
    <t>さくら会</t>
    <rPh sb="3" eb="4">
      <t>カイ</t>
    </rPh>
    <phoneticPr fontId="2"/>
  </si>
  <si>
    <t>地域振興部高城総合支所</t>
    <rPh sb="0" eb="5">
      <t>チイキシンコウブ</t>
    </rPh>
    <rPh sb="5" eb="7">
      <t>タカジョウ</t>
    </rPh>
    <rPh sb="7" eb="9">
      <t>ソウゴウ</t>
    </rPh>
    <rPh sb="9" eb="11">
      <t>シショ</t>
    </rPh>
    <phoneticPr fontId="14"/>
  </si>
  <si>
    <t>地域振興部山田総合支所</t>
    <rPh sb="0" eb="5">
      <t>チイキシンコウブ</t>
    </rPh>
    <rPh sb="5" eb="7">
      <t>ヤマダ</t>
    </rPh>
    <rPh sb="7" eb="9">
      <t>ソウゴウ</t>
    </rPh>
    <rPh sb="9" eb="11">
      <t>シショ</t>
    </rPh>
    <phoneticPr fontId="14"/>
  </si>
  <si>
    <t>地域振興部高崎総合支所</t>
    <rPh sb="0" eb="5">
      <t>チイキシンコウブ</t>
    </rPh>
    <rPh sb="5" eb="7">
      <t>タカサキ</t>
    </rPh>
    <rPh sb="7" eb="9">
      <t>ソウゴウ</t>
    </rPh>
    <rPh sb="9" eb="11">
      <t>シショ</t>
    </rPh>
    <phoneticPr fontId="14"/>
  </si>
  <si>
    <t>商工部</t>
    <rPh sb="0" eb="3">
      <t>ショウコウブ</t>
    </rPh>
    <phoneticPr fontId="2"/>
  </si>
  <si>
    <t>資料:職員課</t>
    <rPh sb="3" eb="6">
      <t>ショクインカ</t>
    </rPh>
    <phoneticPr fontId="2"/>
  </si>
  <si>
    <t>6.10.27</t>
    <phoneticPr fontId="2"/>
  </si>
  <si>
    <t>6.10.27</t>
  </si>
  <si>
    <t>観光ＰＲ部</t>
    <rPh sb="0" eb="2">
      <t>カンコウ</t>
    </rPh>
    <rPh sb="4" eb="5">
      <t>ブ</t>
    </rPh>
    <phoneticPr fontId="10"/>
  </si>
  <si>
    <t>スポーツ部</t>
    <phoneticPr fontId="2"/>
  </si>
  <si>
    <t>国スポ・障スポ大会局</t>
    <rPh sb="0" eb="1">
      <t>コク</t>
    </rPh>
    <rPh sb="4" eb="5">
      <t>ショウ</t>
    </rPh>
    <rPh sb="7" eb="10">
      <t>タイカイキョク</t>
    </rPh>
    <phoneticPr fontId="2"/>
  </si>
  <si>
    <t>ふるさと納税部</t>
    <rPh sb="4" eb="6">
      <t>ノウゼイ</t>
    </rPh>
    <rPh sb="6" eb="7">
      <t>ブ</t>
    </rPh>
    <phoneticPr fontId="10"/>
  </si>
  <si>
    <t>注1:令和7年4月1日現在</t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phoneticPr fontId="5"/>
  </si>
  <si>
    <t>参議院議員通常選挙（宮崎県選出）</t>
    <rPh sb="0" eb="3">
      <t>サンギイン</t>
    </rPh>
    <rPh sb="3" eb="5">
      <t>ギイン</t>
    </rPh>
    <rPh sb="5" eb="9">
      <t>ツウジョウセンキョ</t>
    </rPh>
    <rPh sb="10" eb="13">
      <t>ミヤザキケン</t>
    </rPh>
    <rPh sb="13" eb="15">
      <t>センシュツ</t>
    </rPh>
    <phoneticPr fontId="2"/>
  </si>
  <si>
    <t>参議院議員通常選挙（比例代表選出）</t>
    <rPh sb="0" eb="3">
      <t>サンギイン</t>
    </rPh>
    <rPh sb="3" eb="5">
      <t>ギイン</t>
    </rPh>
    <rPh sb="5" eb="7">
      <t>ツウジョウ</t>
    </rPh>
    <rPh sb="7" eb="9">
      <t>センキョ</t>
    </rPh>
    <rPh sb="10" eb="14">
      <t>ヒレイダイヒョウ</t>
    </rPh>
    <rPh sb="14" eb="16">
      <t>センシュツ</t>
    </rPh>
    <phoneticPr fontId="2"/>
  </si>
  <si>
    <t>都城市議会議員選挙</t>
    <rPh sb="0" eb="2">
      <t>ミヤコノジョウ</t>
    </rPh>
    <rPh sb="2" eb="7">
      <t>シギカイギイン</t>
    </rPh>
    <rPh sb="7" eb="9">
      <t>センキョ</t>
    </rPh>
    <phoneticPr fontId="2"/>
  </si>
  <si>
    <t>別府　英樹</t>
    <rPh sb="0" eb="2">
      <t>ベップ</t>
    </rPh>
    <rPh sb="3" eb="5">
      <t>ヒデキ</t>
    </rPh>
    <phoneticPr fontId="2"/>
  </si>
  <si>
    <t>羽田野　徳寿</t>
    <rPh sb="0" eb="3">
      <t>ハタノ</t>
    </rPh>
    <rPh sb="4" eb="5">
      <t>トク</t>
    </rPh>
    <rPh sb="5" eb="6">
      <t>ヒサシ</t>
    </rPh>
    <phoneticPr fontId="2"/>
  </si>
  <si>
    <t>1</t>
    <phoneticPr fontId="2"/>
  </si>
  <si>
    <t>0</t>
    <phoneticPr fontId="2"/>
  </si>
  <si>
    <t>注：陳情の取り扱いについては、委員会に付託せず、議員全員に原文コピーを配付することとしている</t>
    <rPh sb="0" eb="1">
      <t>チュウ</t>
    </rPh>
    <rPh sb="2" eb="4">
      <t>チンジョウ</t>
    </rPh>
    <rPh sb="5" eb="6">
      <t>ト</t>
    </rPh>
    <rPh sb="7" eb="8">
      <t>アツカ</t>
    </rPh>
    <rPh sb="15" eb="17">
      <t>イイン</t>
    </rPh>
    <rPh sb="17" eb="18">
      <t>カイ</t>
    </rPh>
    <rPh sb="19" eb="21">
      <t>フタク</t>
    </rPh>
    <phoneticPr fontId="4"/>
  </si>
  <si>
    <t>20歳代</t>
    <rPh sb="2" eb="3">
      <t>サイ</t>
    </rPh>
    <rPh sb="3" eb="4">
      <t>ダイ</t>
    </rPh>
    <phoneticPr fontId="2"/>
  </si>
  <si>
    <t>-</t>
    <phoneticPr fontId="2"/>
  </si>
  <si>
    <t>無会派</t>
    <rPh sb="0" eb="3">
      <t>ムカイハ</t>
    </rPh>
    <phoneticPr fontId="2"/>
  </si>
  <si>
    <t>注:令和7年12月31日現在</t>
    <rPh sb="2" eb="4">
      <t>レイワ</t>
    </rPh>
    <phoneticPr fontId="8"/>
  </si>
  <si>
    <t>22.7.11</t>
  </si>
  <si>
    <t>22.12.26</t>
  </si>
  <si>
    <t>7.7.20</t>
    <phoneticPr fontId="2"/>
  </si>
  <si>
    <t>8.1.25</t>
    <phoneticPr fontId="2"/>
  </si>
  <si>
    <t>8.2.8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</si>
</sst>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;_ @_ "/>
    <numFmt numFmtId="177" formatCode="#,##0.00;\-#,##0.00;&quot;-&quot;;_ @_ 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24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3"/>
      <color indexed="5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Ｐゴシック"/>
      <family val="3"/>
      <charset val="128"/>
      <scheme val="minor"/>
    </font>
    <font>
      <sz val="11"/>
      <color theme="9" tint="-0.499984740745262"/>
      <name val="HG正楷書体-PRO"/>
      <family val="4"/>
      <charset val="128"/>
    </font>
    <font>
      <b/>
      <sz val="14"/>
      <color theme="9" tint="-0.49998474074526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12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5" xfId="0" applyFont="1" applyFill="1" applyBorder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9" xfId="0" applyFont="1" applyFill="1" applyBorder="1">
      <alignment vertical="center"/>
    </xf>
    <xf numFmtId="0" fontId="15" fillId="2" borderId="15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176" fontId="15" fillId="2" borderId="0" xfId="0" applyNumberFormat="1" applyFont="1" applyFill="1">
      <alignment vertical="center"/>
    </xf>
    <xf numFmtId="176" fontId="15" fillId="2" borderId="0" xfId="0" applyNumberFormat="1" applyFont="1" applyFill="1" applyAlignment="1">
      <alignment horizontal="right" vertical="center"/>
    </xf>
    <xf numFmtId="0" fontId="15" fillId="2" borderId="9" xfId="0" applyFont="1" applyFill="1" applyBorder="1" applyAlignment="1">
      <alignment horizontal="center" vertical="center"/>
    </xf>
    <xf numFmtId="176" fontId="15" fillId="2" borderId="4" xfId="0" applyNumberFormat="1" applyFont="1" applyFill="1" applyBorder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5" fillId="2" borderId="12" xfId="0" applyFont="1" applyFill="1" applyBorder="1" applyAlignment="1">
      <alignment horizontal="center" vertical="center" wrapText="1"/>
    </xf>
    <xf numFmtId="176" fontId="15" fillId="2" borderId="17" xfId="0" applyNumberFormat="1" applyFont="1" applyFill="1" applyBorder="1">
      <alignment vertical="center"/>
    </xf>
    <xf numFmtId="176" fontId="15" fillId="2" borderId="8" xfId="0" applyNumberFormat="1" applyFont="1" applyFill="1" applyBorder="1">
      <alignment vertical="center"/>
    </xf>
    <xf numFmtId="0" fontId="15" fillId="2" borderId="0" xfId="0" applyFont="1" applyFill="1" applyAlignment="1"/>
    <xf numFmtId="0" fontId="16" fillId="2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right" vertical="center"/>
    </xf>
    <xf numFmtId="0" fontId="15" fillId="2" borderId="20" xfId="0" applyFont="1" applyFill="1" applyBorder="1">
      <alignment vertical="center"/>
    </xf>
    <xf numFmtId="176" fontId="15" fillId="0" borderId="4" xfId="1" applyNumberFormat="1" applyFont="1" applyFill="1" applyBorder="1" applyAlignment="1">
      <alignment horizontal="right" vertical="center"/>
    </xf>
    <xf numFmtId="176" fontId="15" fillId="0" borderId="0" xfId="1" applyNumberFormat="1" applyFont="1" applyFill="1" applyBorder="1" applyAlignment="1">
      <alignment horizontal="right" vertical="center"/>
    </xf>
    <xf numFmtId="176" fontId="15" fillId="0" borderId="5" xfId="1" applyNumberFormat="1" applyFont="1" applyFill="1" applyBorder="1" applyAlignment="1">
      <alignment horizontal="right" vertical="center"/>
    </xf>
    <xf numFmtId="0" fontId="20" fillId="3" borderId="0" xfId="0" applyFont="1" applyFill="1">
      <alignment vertical="center"/>
    </xf>
    <xf numFmtId="0" fontId="21" fillId="2" borderId="0" xfId="0" applyFont="1" applyFill="1">
      <alignment vertical="center"/>
    </xf>
    <xf numFmtId="0" fontId="21" fillId="2" borderId="0" xfId="2" applyFont="1" applyFill="1">
      <alignment vertical="center"/>
    </xf>
    <xf numFmtId="0" fontId="21" fillId="4" borderId="0" xfId="0" applyFont="1" applyFill="1">
      <alignment vertical="center"/>
    </xf>
    <xf numFmtId="0" fontId="21" fillId="4" borderId="0" xfId="2" applyFont="1" applyFill="1">
      <alignment vertical="center"/>
    </xf>
    <xf numFmtId="0" fontId="21" fillId="0" borderId="0" xfId="0" applyFont="1">
      <alignment vertical="center"/>
    </xf>
    <xf numFmtId="0" fontId="21" fillId="2" borderId="0" xfId="0" quotePrefix="1" applyFont="1" applyFill="1">
      <alignment vertical="center"/>
    </xf>
    <xf numFmtId="0" fontId="21" fillId="4" borderId="0" xfId="0" quotePrefix="1" applyFont="1" applyFill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177" fontId="15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21" fillId="0" borderId="5" xfId="0" applyFont="1" applyBorder="1">
      <alignment vertical="center"/>
    </xf>
    <xf numFmtId="0" fontId="21" fillId="0" borderId="9" xfId="0" applyFont="1" applyBorder="1">
      <alignment vertical="center"/>
    </xf>
    <xf numFmtId="0" fontId="26" fillId="0" borderId="0" xfId="0" applyFont="1">
      <alignment vertical="center"/>
    </xf>
    <xf numFmtId="0" fontId="21" fillId="0" borderId="0" xfId="0" applyFont="1" applyAlignment="1">
      <alignment vertical="top"/>
    </xf>
    <xf numFmtId="0" fontId="14" fillId="0" borderId="0" xfId="0" applyFont="1" applyAlignment="1">
      <alignment horizontal="right" vertical="center"/>
    </xf>
    <xf numFmtId="0" fontId="14" fillId="0" borderId="2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76" fontId="15" fillId="0" borderId="0" xfId="1" applyNumberFormat="1" applyFont="1" applyFill="1" applyAlignment="1">
      <alignment horizontal="right" vertical="center"/>
    </xf>
    <xf numFmtId="177" fontId="15" fillId="0" borderId="0" xfId="1" applyNumberFormat="1" applyFont="1" applyFill="1" applyAlignment="1">
      <alignment horizontal="right" vertical="center"/>
    </xf>
    <xf numFmtId="177" fontId="15" fillId="0" borderId="0" xfId="1" applyNumberFormat="1" applyFont="1" applyFill="1" applyBorder="1" applyAlignment="1">
      <alignment horizontal="right" vertical="center"/>
    </xf>
    <xf numFmtId="0" fontId="15" fillId="0" borderId="22" xfId="0" applyFont="1" applyBorder="1" applyAlignment="1">
      <alignment horizontal="left" vertical="center"/>
    </xf>
    <xf numFmtId="0" fontId="15" fillId="0" borderId="0" xfId="1" applyNumberFormat="1" applyFont="1" applyFill="1" applyAlignment="1">
      <alignment horizontal="right" vertical="center"/>
    </xf>
    <xf numFmtId="2" fontId="15" fillId="0" borderId="0" xfId="1" applyNumberFormat="1" applyFont="1" applyFill="1" applyAlignment="1">
      <alignment horizontal="right" vertical="center"/>
    </xf>
    <xf numFmtId="0" fontId="15" fillId="0" borderId="0" xfId="1" applyNumberFormat="1" applyFont="1" applyFill="1" applyBorder="1" applyAlignment="1">
      <alignment horizontal="right" vertical="center"/>
    </xf>
    <xf numFmtId="0" fontId="15" fillId="2" borderId="17" xfId="0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5" fillId="2" borderId="7" xfId="0" applyFont="1" applyFill="1" applyBorder="1">
      <alignment vertical="center"/>
    </xf>
    <xf numFmtId="176" fontId="14" fillId="0" borderId="17" xfId="1" applyNumberFormat="1" applyFont="1" applyFill="1" applyBorder="1" applyAlignment="1">
      <alignment horizontal="right" vertical="center"/>
    </xf>
    <xf numFmtId="176" fontId="14" fillId="0" borderId="8" xfId="1" applyNumberFormat="1" applyFont="1" applyFill="1" applyBorder="1" applyAlignment="1">
      <alignment horizontal="right" vertical="center"/>
    </xf>
    <xf numFmtId="176" fontId="15" fillId="0" borderId="7" xfId="1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9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5" fillId="2" borderId="8" xfId="0" applyFont="1" applyFill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5" fillId="2" borderId="17" xfId="0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5" xfId="0" quotePrefix="1" applyFont="1" applyBorder="1" applyAlignment="1">
      <alignment horizontal="right" vertical="center"/>
    </xf>
    <xf numFmtId="176" fontId="14" fillId="0" borderId="7" xfId="0" applyNumberFormat="1" applyFont="1" applyBorder="1">
      <alignment vertical="center"/>
    </xf>
    <xf numFmtId="176" fontId="14" fillId="0" borderId="5" xfId="0" applyNumberFormat="1" applyFont="1" applyBorder="1">
      <alignment vertical="center"/>
    </xf>
    <xf numFmtId="49" fontId="14" fillId="0" borderId="5" xfId="0" applyNumberFormat="1" applyFont="1" applyBorder="1" applyAlignment="1">
      <alignment horizontal="right" vertical="center"/>
    </xf>
    <xf numFmtId="176" fontId="14" fillId="0" borderId="7" xfId="0" applyNumberFormat="1" applyFont="1" applyBorder="1" applyAlignment="1">
      <alignment horizontal="right" vertical="center"/>
    </xf>
    <xf numFmtId="176" fontId="14" fillId="0" borderId="5" xfId="0" applyNumberFormat="1" applyFont="1" applyBorder="1" applyAlignment="1">
      <alignment horizontal="right" vertical="center"/>
    </xf>
    <xf numFmtId="49" fontId="14" fillId="0" borderId="5" xfId="0" quotePrefix="1" applyNumberFormat="1" applyFont="1" applyBorder="1" applyAlignment="1">
      <alignment horizontal="right" vertical="center"/>
    </xf>
    <xf numFmtId="176" fontId="14" fillId="0" borderId="5" xfId="0" quotePrefix="1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0" fontId="14" fillId="2" borderId="8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0" fontId="15" fillId="2" borderId="21" xfId="0" applyFont="1" applyFill="1" applyBorder="1">
      <alignment vertical="center"/>
    </xf>
    <xf numFmtId="0" fontId="15" fillId="2" borderId="22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4" fillId="0" borderId="2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176" fontId="14" fillId="0" borderId="8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4" fillId="0" borderId="0" xfId="0" applyNumberFormat="1" applyFont="1" applyAlignment="1">
      <alignment horizontal="right" vertical="center"/>
    </xf>
    <xf numFmtId="176" fontId="15" fillId="0" borderId="0" xfId="0" applyNumberFormat="1" applyFont="1">
      <alignment vertical="center"/>
    </xf>
    <xf numFmtId="176" fontId="15" fillId="0" borderId="0" xfId="0" applyNumberFormat="1" applyFont="1" applyAlignment="1">
      <alignment horizontal="right" vertical="center"/>
    </xf>
    <xf numFmtId="176" fontId="15" fillId="0" borderId="5" xfId="0" applyNumberFormat="1" applyFont="1" applyBorder="1">
      <alignment vertical="center"/>
    </xf>
    <xf numFmtId="176" fontId="15" fillId="0" borderId="5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vertical="top"/>
    </xf>
    <xf numFmtId="0" fontId="15" fillId="2" borderId="5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176" fontId="15" fillId="0" borderId="17" xfId="1" applyNumberFormat="1" applyFont="1" applyFill="1" applyBorder="1" applyAlignment="1">
      <alignment horizontal="right" vertical="center"/>
    </xf>
    <xf numFmtId="176" fontId="15" fillId="0" borderId="8" xfId="1" applyNumberFormat="1" applyFont="1" applyFill="1" applyBorder="1" applyAlignment="1">
      <alignment horizontal="right" vertical="center"/>
    </xf>
    <xf numFmtId="0" fontId="2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176" fontId="27" fillId="0" borderId="8" xfId="1" applyNumberFormat="1" applyFont="1" applyFill="1" applyBorder="1" applyAlignment="1">
      <alignment horizontal="right" vertical="center"/>
    </xf>
    <xf numFmtId="0" fontId="27" fillId="0" borderId="8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76" fontId="14" fillId="0" borderId="0" xfId="1" applyNumberFormat="1" applyFont="1" applyFill="1" applyBorder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/>
    </xf>
    <xf numFmtId="0" fontId="14" fillId="0" borderId="23" xfId="0" applyFont="1" applyBorder="1" applyAlignment="1">
      <alignment horizontal="left" vertical="center"/>
    </xf>
    <xf numFmtId="176" fontId="14" fillId="0" borderId="4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8" xfId="0" applyFont="1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2" fontId="15" fillId="0" borderId="0" xfId="1" applyNumberFormat="1" applyFont="1" applyFill="1" applyBorder="1" applyAlignment="1">
      <alignment horizontal="right" vertical="center"/>
    </xf>
    <xf numFmtId="2" fontId="14" fillId="0" borderId="0" xfId="1" applyNumberFormat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showGridLines="0" zoomScale="115" zoomScaleNormal="115" workbookViewId="0">
      <selection activeCell="H19" sqref="H19"/>
    </sheetView>
  </sheetViews>
  <sheetFormatPr defaultColWidth="8.125" defaultRowHeight="13.5" x14ac:dyDescent="0.15"/>
  <cols>
    <col min="1" max="1" width="4.25" style="1" bestFit="1" customWidth="1"/>
    <col min="2" max="2" width="2.25" style="1" bestFit="1" customWidth="1"/>
    <col min="3" max="3" width="4" style="1" bestFit="1" customWidth="1"/>
    <col min="4" max="4" width="57.375" style="1" bestFit="1" customWidth="1"/>
    <col min="5" max="16384" width="8.125" style="1"/>
  </cols>
  <sheetData>
    <row r="1" spans="1:4" s="31" customFormat="1" ht="20.100000000000001" customHeight="1" x14ac:dyDescent="0.15">
      <c r="A1" s="40">
        <v>17</v>
      </c>
      <c r="B1" s="40" t="s">
        <v>231</v>
      </c>
      <c r="C1" s="40"/>
      <c r="D1" s="40"/>
    </row>
    <row r="2" spans="1:4" ht="20.100000000000001" customHeight="1" x14ac:dyDescent="0.15">
      <c r="A2" s="41">
        <v>17</v>
      </c>
      <c r="B2" s="41" t="s">
        <v>124</v>
      </c>
      <c r="C2" s="41">
        <v>1</v>
      </c>
      <c r="D2" s="42" t="s">
        <v>189</v>
      </c>
    </row>
    <row r="3" spans="1:4" ht="20.100000000000001" customHeight="1" x14ac:dyDescent="0.15">
      <c r="A3" s="43">
        <v>17</v>
      </c>
      <c r="B3" s="43" t="s">
        <v>124</v>
      </c>
      <c r="C3" s="43">
        <v>2</v>
      </c>
      <c r="D3" s="44" t="s">
        <v>190</v>
      </c>
    </row>
    <row r="4" spans="1:4" ht="20.100000000000001" customHeight="1" x14ac:dyDescent="0.15">
      <c r="A4" s="41">
        <v>17</v>
      </c>
      <c r="B4" s="41" t="s">
        <v>124</v>
      </c>
      <c r="C4" s="41">
        <v>3</v>
      </c>
      <c r="D4" s="42" t="s">
        <v>191</v>
      </c>
    </row>
    <row r="5" spans="1:4" ht="20.100000000000001" customHeight="1" x14ac:dyDescent="0.15">
      <c r="A5" s="43"/>
      <c r="B5" s="43"/>
      <c r="C5" s="43" t="s">
        <v>192</v>
      </c>
      <c r="D5" s="43" t="s">
        <v>193</v>
      </c>
    </row>
    <row r="6" spans="1:4" ht="20.100000000000001" customHeight="1" x14ac:dyDescent="0.15">
      <c r="A6" s="41"/>
      <c r="B6" s="41"/>
      <c r="C6" s="41" t="s">
        <v>194</v>
      </c>
      <c r="D6" s="45" t="s">
        <v>195</v>
      </c>
    </row>
    <row r="7" spans="1:4" ht="20.100000000000001" customHeight="1" x14ac:dyDescent="0.15">
      <c r="A7" s="43">
        <v>17</v>
      </c>
      <c r="B7" s="43" t="s">
        <v>124</v>
      </c>
      <c r="C7" s="43">
        <v>4</v>
      </c>
      <c r="D7" s="44" t="s">
        <v>232</v>
      </c>
    </row>
    <row r="8" spans="1:4" ht="20.100000000000001" customHeight="1" x14ac:dyDescent="0.15">
      <c r="A8" s="41"/>
      <c r="B8" s="41"/>
      <c r="C8" s="46" t="s">
        <v>234</v>
      </c>
      <c r="D8" s="45" t="s">
        <v>238</v>
      </c>
    </row>
    <row r="9" spans="1:4" ht="20.100000000000001" customHeight="1" x14ac:dyDescent="0.15">
      <c r="A9" s="43"/>
      <c r="B9" s="43"/>
      <c r="C9" s="47" t="s">
        <v>235</v>
      </c>
      <c r="D9" s="43" t="s">
        <v>239</v>
      </c>
    </row>
    <row r="10" spans="1:4" ht="20.100000000000001" customHeight="1" x14ac:dyDescent="0.15">
      <c r="A10" s="41"/>
      <c r="B10" s="41"/>
      <c r="C10" s="46" t="s">
        <v>236</v>
      </c>
      <c r="D10" s="45" t="s">
        <v>237</v>
      </c>
    </row>
    <row r="11" spans="1:4" ht="20.100000000000001" customHeight="1" x14ac:dyDescent="0.15">
      <c r="A11" s="43">
        <v>17</v>
      </c>
      <c r="B11" s="43" t="s">
        <v>124</v>
      </c>
      <c r="C11" s="43">
        <v>5</v>
      </c>
      <c r="D11" s="44" t="s">
        <v>233</v>
      </c>
    </row>
    <row r="12" spans="1:4" ht="20.100000000000001" customHeight="1" x14ac:dyDescent="0.15">
      <c r="A12" s="41">
        <v>17</v>
      </c>
      <c r="B12" s="41" t="s">
        <v>124</v>
      </c>
      <c r="C12" s="41">
        <v>6</v>
      </c>
      <c r="D12" s="42" t="s">
        <v>240</v>
      </c>
    </row>
    <row r="13" spans="1:4" ht="20.100000000000001" customHeight="1" x14ac:dyDescent="0.15">
      <c r="A13" s="43">
        <v>17</v>
      </c>
      <c r="B13" s="43" t="s">
        <v>124</v>
      </c>
      <c r="C13" s="43">
        <v>7</v>
      </c>
      <c r="D13" s="44" t="s">
        <v>196</v>
      </c>
    </row>
    <row r="14" spans="1:4" ht="20.100000000000001" customHeight="1" x14ac:dyDescent="0.15">
      <c r="A14" s="41">
        <v>17</v>
      </c>
      <c r="B14" s="41" t="s">
        <v>124</v>
      </c>
      <c r="C14" s="41">
        <v>8</v>
      </c>
      <c r="D14" s="42" t="s">
        <v>197</v>
      </c>
    </row>
    <row r="15" spans="1:4" ht="20.100000000000001" customHeight="1" x14ac:dyDescent="0.15">
      <c r="A15" s="43">
        <v>17</v>
      </c>
      <c r="B15" s="43" t="s">
        <v>124</v>
      </c>
      <c r="C15" s="43">
        <v>9</v>
      </c>
      <c r="D15" s="44" t="s">
        <v>198</v>
      </c>
    </row>
    <row r="16" spans="1:4" ht="20.100000000000001" customHeight="1" x14ac:dyDescent="0.15">
      <c r="A16" s="41">
        <v>17</v>
      </c>
      <c r="B16" s="41" t="s">
        <v>124</v>
      </c>
      <c r="C16" s="41">
        <v>10</v>
      </c>
      <c r="D16" s="42" t="s">
        <v>199</v>
      </c>
    </row>
    <row r="17" spans="4:4" x14ac:dyDescent="0.15">
      <c r="D17" s="32"/>
    </row>
    <row r="18" spans="4:4" x14ac:dyDescent="0.15">
      <c r="D18" s="32"/>
    </row>
  </sheetData>
  <phoneticPr fontId="2"/>
  <hyperlinks>
    <hyperlink ref="D2" location="'P017-010'!A1" display="市長" xr:uid="{00000000-0004-0000-0000-000000000000}"/>
    <hyperlink ref="D3" location="'P017-020'!A1" display="副市長(総括担当、事業担当)" xr:uid="{00000000-0004-0000-0000-000001000000}"/>
    <hyperlink ref="D4" location="'P017-030'!A1" display="市議会議長、副議長" xr:uid="{00000000-0004-0000-0000-000002000000}"/>
    <hyperlink ref="D7" location="'P017-040'!A1" display="市議会本会議、各委員会開会日数" xr:uid="{00000000-0004-0000-0000-000005000000}"/>
    <hyperlink ref="D12" location="'P017-060'!A1" display="請願、陳情の処理状況" xr:uid="{00000000-0004-0000-0000-000008000000}"/>
    <hyperlink ref="D13" location="'P017-070'!A1" display="年齢別市議会議員数" xr:uid="{00000000-0004-0000-0000-000009000000}"/>
    <hyperlink ref="D14" location="'P017-080'!A1" display="党派、会派別議員数" xr:uid="{00000000-0004-0000-0000-00000A000000}"/>
    <hyperlink ref="D15" location="'P017-090'!A1" display="市職員数、年齢別構成" xr:uid="{00000000-0004-0000-0000-00000B000000}"/>
    <hyperlink ref="D16" location="'P017-100'!A1" display="選挙投票状況" xr:uid="{00000000-0004-0000-0000-00000C000000}"/>
    <hyperlink ref="D11" location="'P017-050'!A1" display="市議会本会議、各委員会開会日数" xr:uid="{00000000-0004-0000-0000-00000E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CCFF"/>
  </sheetPr>
  <dimension ref="A1:K38"/>
  <sheetViews>
    <sheetView showGridLines="0" topLeftCell="A15" zoomScaleNormal="100" workbookViewId="0">
      <selection activeCell="B38" sqref="B38"/>
    </sheetView>
  </sheetViews>
  <sheetFormatPr defaultColWidth="9" defaultRowHeight="13.5" x14ac:dyDescent="0.15"/>
  <cols>
    <col min="1" max="1" width="4.75" style="49" customWidth="1"/>
    <col min="2" max="2" width="25.5" style="49" customWidth="1"/>
    <col min="3" max="11" width="9" style="49"/>
    <col min="12" max="16384" width="9" style="1"/>
  </cols>
  <sheetData>
    <row r="1" spans="1:11" x14ac:dyDescent="0.15">
      <c r="A1" s="157" t="s">
        <v>113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1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4.25" thickBo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4.25" thickTop="1" x14ac:dyDescent="0.15">
      <c r="A4" s="66"/>
      <c r="B4" s="66"/>
      <c r="C4" s="160" t="s">
        <v>114</v>
      </c>
      <c r="D4" s="87"/>
      <c r="E4" s="87"/>
      <c r="F4" s="87"/>
      <c r="G4" s="87"/>
      <c r="H4" s="87"/>
      <c r="I4" s="87"/>
      <c r="J4" s="87"/>
      <c r="K4" s="87"/>
    </row>
    <row r="5" spans="1:11" x14ac:dyDescent="0.15">
      <c r="A5" s="45"/>
      <c r="B5" s="45"/>
      <c r="C5" s="162"/>
      <c r="D5" s="163" t="s">
        <v>115</v>
      </c>
      <c r="E5" s="163" t="s">
        <v>116</v>
      </c>
      <c r="F5" s="165" t="s">
        <v>141</v>
      </c>
      <c r="G5" s="166" t="s">
        <v>117</v>
      </c>
      <c r="H5" s="166"/>
      <c r="I5" s="166"/>
      <c r="J5" s="166"/>
      <c r="K5" s="166"/>
    </row>
    <row r="6" spans="1:11" ht="32.25" customHeight="1" x14ac:dyDescent="0.15">
      <c r="A6" s="65"/>
      <c r="B6" s="65"/>
      <c r="C6" s="161"/>
      <c r="D6" s="164"/>
      <c r="E6" s="164"/>
      <c r="F6" s="161"/>
      <c r="G6" s="88" t="s">
        <v>118</v>
      </c>
      <c r="H6" s="88" t="s">
        <v>119</v>
      </c>
      <c r="I6" s="88" t="s">
        <v>120</v>
      </c>
      <c r="J6" s="88" t="s">
        <v>121</v>
      </c>
      <c r="K6" s="88" t="s">
        <v>122</v>
      </c>
    </row>
    <row r="7" spans="1:11" x14ac:dyDescent="0.15">
      <c r="A7" s="86" t="s">
        <v>108</v>
      </c>
      <c r="B7" s="67"/>
      <c r="C7" s="83">
        <f t="shared" ref="C7:K7" si="0">SUM(C8:C32)</f>
        <v>1411</v>
      </c>
      <c r="D7" s="84">
        <f t="shared" si="0"/>
        <v>957</v>
      </c>
      <c r="E7" s="84">
        <f t="shared" si="0"/>
        <v>454</v>
      </c>
      <c r="F7" s="84">
        <f t="shared" si="0"/>
        <v>1411</v>
      </c>
      <c r="G7" s="84">
        <f t="shared" si="0"/>
        <v>11</v>
      </c>
      <c r="H7" s="84">
        <f t="shared" si="0"/>
        <v>259</v>
      </c>
      <c r="I7" s="84">
        <f t="shared" si="0"/>
        <v>363</v>
      </c>
      <c r="J7" s="84">
        <f t="shared" si="0"/>
        <v>376</v>
      </c>
      <c r="K7" s="84">
        <f t="shared" si="0"/>
        <v>402</v>
      </c>
    </row>
    <row r="8" spans="1:11" x14ac:dyDescent="0.15">
      <c r="A8" s="45"/>
      <c r="B8" s="80" t="s">
        <v>123</v>
      </c>
      <c r="C8" s="37">
        <f>D8+E8</f>
        <v>63</v>
      </c>
      <c r="D8" s="38">
        <v>44</v>
      </c>
      <c r="E8" s="38">
        <v>19</v>
      </c>
      <c r="F8" s="38">
        <v>63</v>
      </c>
      <c r="G8" s="38"/>
      <c r="H8" s="38">
        <v>4</v>
      </c>
      <c r="I8" s="38">
        <v>30</v>
      </c>
      <c r="J8" s="38">
        <v>24</v>
      </c>
      <c r="K8" s="38">
        <v>5</v>
      </c>
    </row>
    <row r="9" spans="1:11" x14ac:dyDescent="0.15">
      <c r="A9" s="45"/>
      <c r="B9" s="81" t="s">
        <v>125</v>
      </c>
      <c r="C9" s="37">
        <f t="shared" ref="C9:C32" si="1">D9+E9</f>
        <v>170</v>
      </c>
      <c r="D9" s="38">
        <v>115</v>
      </c>
      <c r="E9" s="38">
        <v>55</v>
      </c>
      <c r="F9" s="38">
        <v>170</v>
      </c>
      <c r="G9" s="38">
        <v>1</v>
      </c>
      <c r="H9" s="38">
        <v>43</v>
      </c>
      <c r="I9" s="38">
        <v>40</v>
      </c>
      <c r="J9" s="38">
        <v>48</v>
      </c>
      <c r="K9" s="38">
        <v>38</v>
      </c>
    </row>
    <row r="10" spans="1:11" x14ac:dyDescent="0.15">
      <c r="A10" s="45"/>
      <c r="B10" s="81" t="s">
        <v>251</v>
      </c>
      <c r="C10" s="37">
        <f t="shared" si="1"/>
        <v>74</v>
      </c>
      <c r="D10" s="38">
        <v>34</v>
      </c>
      <c r="E10" s="38">
        <v>40</v>
      </c>
      <c r="F10" s="38">
        <v>74</v>
      </c>
      <c r="G10" s="38">
        <v>2</v>
      </c>
      <c r="H10" s="38">
        <v>10</v>
      </c>
      <c r="I10" s="38">
        <v>15</v>
      </c>
      <c r="J10" s="38">
        <v>17</v>
      </c>
      <c r="K10" s="38">
        <v>30</v>
      </c>
    </row>
    <row r="11" spans="1:11" x14ac:dyDescent="0.15">
      <c r="A11" s="45"/>
      <c r="B11" s="81" t="s">
        <v>252</v>
      </c>
      <c r="C11" s="37">
        <f t="shared" si="1"/>
        <v>25</v>
      </c>
      <c r="D11" s="38">
        <v>18</v>
      </c>
      <c r="E11" s="38">
        <v>7</v>
      </c>
      <c r="F11" s="38">
        <v>25</v>
      </c>
      <c r="G11" s="38"/>
      <c r="H11" s="38">
        <v>1</v>
      </c>
      <c r="I11" s="38">
        <v>2</v>
      </c>
      <c r="J11" s="38">
        <v>7</v>
      </c>
      <c r="K11" s="38">
        <v>15</v>
      </c>
    </row>
    <row r="12" spans="1:11" x14ac:dyDescent="0.15">
      <c r="A12" s="45"/>
      <c r="B12" s="81" t="s">
        <v>276</v>
      </c>
      <c r="C12" s="37">
        <f t="shared" si="1"/>
        <v>34</v>
      </c>
      <c r="D12" s="38">
        <v>23</v>
      </c>
      <c r="E12" s="38">
        <v>11</v>
      </c>
      <c r="F12" s="38">
        <v>34</v>
      </c>
      <c r="G12" s="38"/>
      <c r="H12" s="38">
        <v>3</v>
      </c>
      <c r="I12" s="38">
        <v>4</v>
      </c>
      <c r="J12" s="38">
        <v>13</v>
      </c>
      <c r="K12" s="38">
        <v>14</v>
      </c>
    </row>
    <row r="13" spans="1:11" x14ac:dyDescent="0.15">
      <c r="A13" s="45"/>
      <c r="B13" s="81" t="s">
        <v>277</v>
      </c>
      <c r="C13" s="37">
        <f t="shared" si="1"/>
        <v>24</v>
      </c>
      <c r="D13" s="38">
        <v>14</v>
      </c>
      <c r="E13" s="38">
        <v>10</v>
      </c>
      <c r="F13" s="38">
        <v>24</v>
      </c>
      <c r="G13" s="38"/>
      <c r="H13" s="38">
        <v>2</v>
      </c>
      <c r="I13" s="38">
        <v>2</v>
      </c>
      <c r="J13" s="38">
        <v>6</v>
      </c>
      <c r="K13" s="38">
        <v>14</v>
      </c>
    </row>
    <row r="14" spans="1:11" x14ac:dyDescent="0.15">
      <c r="A14" s="45"/>
      <c r="B14" s="81" t="s">
        <v>278</v>
      </c>
      <c r="C14" s="37">
        <f t="shared" si="1"/>
        <v>31</v>
      </c>
      <c r="D14" s="38">
        <v>20</v>
      </c>
      <c r="E14" s="38">
        <v>11</v>
      </c>
      <c r="F14" s="38">
        <v>31</v>
      </c>
      <c r="G14" s="38"/>
      <c r="H14" s="38">
        <v>1</v>
      </c>
      <c r="I14" s="38">
        <v>3</v>
      </c>
      <c r="J14" s="38">
        <v>9</v>
      </c>
      <c r="K14" s="38">
        <v>18</v>
      </c>
    </row>
    <row r="15" spans="1:11" x14ac:dyDescent="0.15">
      <c r="A15" s="45"/>
      <c r="B15" s="81" t="s">
        <v>126</v>
      </c>
      <c r="C15" s="37">
        <f t="shared" si="1"/>
        <v>61</v>
      </c>
      <c r="D15" s="38">
        <v>54</v>
      </c>
      <c r="E15" s="38">
        <v>7</v>
      </c>
      <c r="F15" s="38">
        <v>61</v>
      </c>
      <c r="G15" s="38"/>
      <c r="H15" s="38">
        <v>11</v>
      </c>
      <c r="I15" s="38">
        <v>7</v>
      </c>
      <c r="J15" s="38">
        <v>16</v>
      </c>
      <c r="K15" s="38">
        <v>27</v>
      </c>
    </row>
    <row r="16" spans="1:11" x14ac:dyDescent="0.15">
      <c r="A16" s="45"/>
      <c r="B16" s="81" t="s">
        <v>127</v>
      </c>
      <c r="C16" s="37">
        <f t="shared" si="1"/>
        <v>71</v>
      </c>
      <c r="D16" s="38">
        <v>48</v>
      </c>
      <c r="E16" s="38">
        <v>23</v>
      </c>
      <c r="F16" s="38">
        <v>71</v>
      </c>
      <c r="G16" s="38"/>
      <c r="H16" s="38">
        <v>15</v>
      </c>
      <c r="I16" s="38">
        <v>30</v>
      </c>
      <c r="J16" s="38">
        <v>9</v>
      </c>
      <c r="K16" s="38">
        <v>17</v>
      </c>
    </row>
    <row r="17" spans="1:11" x14ac:dyDescent="0.15">
      <c r="A17" s="45"/>
      <c r="B17" s="81" t="s">
        <v>253</v>
      </c>
      <c r="C17" s="37">
        <f t="shared" si="1"/>
        <v>110</v>
      </c>
      <c r="D17" s="38">
        <v>26</v>
      </c>
      <c r="E17" s="38">
        <v>84</v>
      </c>
      <c r="F17" s="38">
        <v>110</v>
      </c>
      <c r="G17" s="38"/>
      <c r="H17" s="38">
        <v>27</v>
      </c>
      <c r="I17" s="38">
        <v>37</v>
      </c>
      <c r="J17" s="38">
        <v>19</v>
      </c>
      <c r="K17" s="38">
        <v>27</v>
      </c>
    </row>
    <row r="18" spans="1:11" x14ac:dyDescent="0.15">
      <c r="A18" s="45"/>
      <c r="B18" s="81" t="s">
        <v>128</v>
      </c>
      <c r="C18" s="37">
        <f t="shared" si="1"/>
        <v>78</v>
      </c>
      <c r="D18" s="38">
        <v>30</v>
      </c>
      <c r="E18" s="38">
        <v>48</v>
      </c>
      <c r="F18" s="38">
        <v>78</v>
      </c>
      <c r="G18" s="38"/>
      <c r="H18" s="38">
        <v>28</v>
      </c>
      <c r="I18" s="38">
        <v>14</v>
      </c>
      <c r="J18" s="38">
        <v>21</v>
      </c>
      <c r="K18" s="38">
        <v>15</v>
      </c>
    </row>
    <row r="19" spans="1:11" x14ac:dyDescent="0.15">
      <c r="A19" s="45"/>
      <c r="B19" s="81" t="s">
        <v>129</v>
      </c>
      <c r="C19" s="37">
        <f t="shared" si="1"/>
        <v>67</v>
      </c>
      <c r="D19" s="38">
        <v>52</v>
      </c>
      <c r="E19" s="38">
        <v>15</v>
      </c>
      <c r="F19" s="38">
        <v>67</v>
      </c>
      <c r="G19" s="38">
        <v>3</v>
      </c>
      <c r="H19" s="38">
        <v>11</v>
      </c>
      <c r="I19" s="38">
        <v>11</v>
      </c>
      <c r="J19" s="38">
        <v>20</v>
      </c>
      <c r="K19" s="38">
        <v>22</v>
      </c>
    </row>
    <row r="20" spans="1:11" x14ac:dyDescent="0.15">
      <c r="A20" s="45"/>
      <c r="B20" s="81" t="s">
        <v>279</v>
      </c>
      <c r="C20" s="37">
        <f t="shared" si="1"/>
        <v>28</v>
      </c>
      <c r="D20" s="38">
        <v>22</v>
      </c>
      <c r="E20" s="38">
        <v>6</v>
      </c>
      <c r="F20" s="38">
        <v>28</v>
      </c>
      <c r="G20" s="38"/>
      <c r="H20" s="38">
        <v>6</v>
      </c>
      <c r="I20" s="38">
        <v>10</v>
      </c>
      <c r="J20" s="38">
        <v>6</v>
      </c>
      <c r="K20" s="38">
        <v>6</v>
      </c>
    </row>
    <row r="21" spans="1:11" x14ac:dyDescent="0.15">
      <c r="A21" s="45"/>
      <c r="B21" s="81" t="s">
        <v>283</v>
      </c>
      <c r="C21" s="37">
        <f t="shared" si="1"/>
        <v>20</v>
      </c>
      <c r="D21" s="38">
        <v>13</v>
      </c>
      <c r="E21" s="38">
        <v>7</v>
      </c>
      <c r="F21" s="38">
        <v>20</v>
      </c>
      <c r="G21" s="38"/>
      <c r="H21" s="38">
        <v>4</v>
      </c>
      <c r="I21" s="38">
        <v>6</v>
      </c>
      <c r="J21" s="38">
        <v>4</v>
      </c>
      <c r="K21" s="38">
        <v>6</v>
      </c>
    </row>
    <row r="22" spans="1:11" x14ac:dyDescent="0.15">
      <c r="A22" s="45"/>
      <c r="B22" s="81" t="s">
        <v>284</v>
      </c>
      <c r="C22" s="37">
        <f t="shared" si="1"/>
        <v>19</v>
      </c>
      <c r="D22" s="38">
        <v>14</v>
      </c>
      <c r="E22" s="38">
        <v>5</v>
      </c>
      <c r="F22" s="38">
        <v>19</v>
      </c>
      <c r="G22" s="38"/>
      <c r="H22" s="38">
        <v>7</v>
      </c>
      <c r="I22" s="38">
        <v>6</v>
      </c>
      <c r="J22" s="38">
        <v>4</v>
      </c>
      <c r="K22" s="38">
        <v>2</v>
      </c>
    </row>
    <row r="23" spans="1:11" x14ac:dyDescent="0.15">
      <c r="A23" s="45"/>
      <c r="B23" s="81" t="s">
        <v>285</v>
      </c>
      <c r="C23" s="37">
        <f t="shared" si="1"/>
        <v>20</v>
      </c>
      <c r="D23" s="38">
        <v>12</v>
      </c>
      <c r="E23" s="38">
        <v>8</v>
      </c>
      <c r="F23" s="38">
        <v>20</v>
      </c>
      <c r="G23" s="38"/>
      <c r="H23" s="38">
        <v>5</v>
      </c>
      <c r="I23" s="38">
        <v>3</v>
      </c>
      <c r="J23" s="38">
        <v>6</v>
      </c>
      <c r="K23" s="38">
        <v>6</v>
      </c>
    </row>
    <row r="24" spans="1:11" x14ac:dyDescent="0.15">
      <c r="A24" s="45"/>
      <c r="B24" s="81" t="s">
        <v>286</v>
      </c>
      <c r="C24" s="37">
        <f t="shared" si="1"/>
        <v>12</v>
      </c>
      <c r="D24" s="38">
        <v>9</v>
      </c>
      <c r="E24" s="38">
        <v>3</v>
      </c>
      <c r="F24" s="38">
        <v>12</v>
      </c>
      <c r="G24" s="38"/>
      <c r="H24" s="38">
        <v>2</v>
      </c>
      <c r="I24" s="38">
        <v>3</v>
      </c>
      <c r="J24" s="38">
        <v>4</v>
      </c>
      <c r="K24" s="38">
        <v>3</v>
      </c>
    </row>
    <row r="25" spans="1:11" x14ac:dyDescent="0.15">
      <c r="A25" s="45"/>
      <c r="B25" s="81" t="s">
        <v>130</v>
      </c>
      <c r="C25" s="37">
        <f t="shared" si="1"/>
        <v>115</v>
      </c>
      <c r="D25" s="38">
        <v>97</v>
      </c>
      <c r="E25" s="38">
        <v>18</v>
      </c>
      <c r="F25" s="38">
        <v>115</v>
      </c>
      <c r="G25" s="38">
        <v>2</v>
      </c>
      <c r="H25" s="38">
        <v>20</v>
      </c>
      <c r="I25" s="38">
        <v>33</v>
      </c>
      <c r="J25" s="38">
        <v>33</v>
      </c>
      <c r="K25" s="38">
        <v>27</v>
      </c>
    </row>
    <row r="26" spans="1:11" x14ac:dyDescent="0.15">
      <c r="A26" s="45"/>
      <c r="B26" s="81" t="s">
        <v>131</v>
      </c>
      <c r="C26" s="37">
        <f t="shared" si="1"/>
        <v>10</v>
      </c>
      <c r="D26" s="38">
        <v>4</v>
      </c>
      <c r="E26" s="38">
        <v>6</v>
      </c>
      <c r="F26" s="38">
        <v>10</v>
      </c>
      <c r="G26" s="38"/>
      <c r="H26" s="38">
        <v>1</v>
      </c>
      <c r="I26" s="38">
        <v>2</v>
      </c>
      <c r="J26" s="38">
        <v>3</v>
      </c>
      <c r="K26" s="38">
        <v>4</v>
      </c>
    </row>
    <row r="27" spans="1:11" x14ac:dyDescent="0.15">
      <c r="A27" s="45"/>
      <c r="B27" s="81" t="s">
        <v>132</v>
      </c>
      <c r="C27" s="37">
        <f t="shared" si="1"/>
        <v>77</v>
      </c>
      <c r="D27" s="38">
        <v>64</v>
      </c>
      <c r="E27" s="38">
        <v>13</v>
      </c>
      <c r="F27" s="38">
        <v>77</v>
      </c>
      <c r="G27" s="38">
        <v>3</v>
      </c>
      <c r="H27" s="38">
        <v>13</v>
      </c>
      <c r="I27" s="38">
        <v>21</v>
      </c>
      <c r="J27" s="38">
        <v>21</v>
      </c>
      <c r="K27" s="38">
        <v>19</v>
      </c>
    </row>
    <row r="28" spans="1:11" x14ac:dyDescent="0.15">
      <c r="A28" s="45"/>
      <c r="B28" s="81" t="s">
        <v>133</v>
      </c>
      <c r="C28" s="37">
        <f t="shared" si="1"/>
        <v>91</v>
      </c>
      <c r="D28" s="38">
        <v>48</v>
      </c>
      <c r="E28" s="38">
        <v>43</v>
      </c>
      <c r="F28" s="38">
        <v>91</v>
      </c>
      <c r="G28" s="38"/>
      <c r="H28" s="38">
        <v>17</v>
      </c>
      <c r="I28" s="38">
        <v>21</v>
      </c>
      <c r="J28" s="38">
        <v>27</v>
      </c>
      <c r="K28" s="38">
        <v>26</v>
      </c>
    </row>
    <row r="29" spans="1:11" x14ac:dyDescent="0.15">
      <c r="A29" s="45"/>
      <c r="B29" s="81" t="s">
        <v>134</v>
      </c>
      <c r="C29" s="37">
        <f t="shared" si="1"/>
        <v>10</v>
      </c>
      <c r="D29" s="38">
        <v>5</v>
      </c>
      <c r="E29" s="38">
        <v>5</v>
      </c>
      <c r="F29" s="38">
        <v>10</v>
      </c>
      <c r="G29" s="38"/>
      <c r="H29" s="38"/>
      <c r="I29" s="38">
        <v>1</v>
      </c>
      <c r="J29" s="38">
        <v>3</v>
      </c>
      <c r="K29" s="38">
        <v>6</v>
      </c>
    </row>
    <row r="30" spans="1:11" x14ac:dyDescent="0.15">
      <c r="A30" s="45"/>
      <c r="B30" s="81" t="s">
        <v>135</v>
      </c>
      <c r="C30" s="37">
        <f t="shared" si="1"/>
        <v>7</v>
      </c>
      <c r="D30" s="38">
        <v>4</v>
      </c>
      <c r="E30" s="38">
        <v>3</v>
      </c>
      <c r="F30" s="38">
        <v>7</v>
      </c>
      <c r="G30" s="38"/>
      <c r="H30" s="38"/>
      <c r="I30" s="38"/>
      <c r="J30" s="38">
        <v>4</v>
      </c>
      <c r="K30" s="38">
        <v>3</v>
      </c>
    </row>
    <row r="31" spans="1:11" x14ac:dyDescent="0.15">
      <c r="A31" s="45"/>
      <c r="B31" s="81" t="s">
        <v>136</v>
      </c>
      <c r="C31" s="37">
        <f t="shared" si="1"/>
        <v>11</v>
      </c>
      <c r="D31" s="38">
        <v>8</v>
      </c>
      <c r="E31" s="38">
        <v>3</v>
      </c>
      <c r="F31" s="38">
        <v>11</v>
      </c>
      <c r="G31" s="38"/>
      <c r="H31" s="38">
        <v>2</v>
      </c>
      <c r="I31" s="38">
        <v>3</v>
      </c>
      <c r="J31" s="38">
        <v>3</v>
      </c>
      <c r="K31" s="38">
        <v>3</v>
      </c>
    </row>
    <row r="32" spans="1:11" x14ac:dyDescent="0.15">
      <c r="A32" s="65"/>
      <c r="B32" s="82" t="s">
        <v>137</v>
      </c>
      <c r="C32" s="85">
        <f t="shared" si="1"/>
        <v>183</v>
      </c>
      <c r="D32" s="39">
        <v>179</v>
      </c>
      <c r="E32" s="39">
        <v>4</v>
      </c>
      <c r="F32" s="39">
        <v>183</v>
      </c>
      <c r="G32" s="39"/>
      <c r="H32" s="39">
        <v>26</v>
      </c>
      <c r="I32" s="39">
        <v>59</v>
      </c>
      <c r="J32" s="39">
        <v>49</v>
      </c>
      <c r="K32" s="39">
        <v>49</v>
      </c>
    </row>
    <row r="33" spans="1:11" s="32" customFormat="1" x14ac:dyDescent="0.15">
      <c r="A33" s="32" t="s">
        <v>287</v>
      </c>
      <c r="E33" s="45"/>
      <c r="F33" s="68"/>
      <c r="G33" s="68"/>
      <c r="H33" s="68"/>
      <c r="I33" s="68"/>
      <c r="J33" s="68"/>
      <c r="K33" s="68"/>
    </row>
    <row r="34" spans="1:11" s="32" customFormat="1" x14ac:dyDescent="0.15">
      <c r="A34" s="32" t="s">
        <v>138</v>
      </c>
      <c r="E34" s="45"/>
      <c r="F34" s="68"/>
      <c r="G34" s="68"/>
      <c r="H34" s="68"/>
      <c r="I34" s="68"/>
      <c r="J34" s="68"/>
      <c r="K34" s="68"/>
    </row>
    <row r="35" spans="1:11" s="32" customFormat="1" x14ac:dyDescent="0.15">
      <c r="A35" s="32" t="s">
        <v>139</v>
      </c>
      <c r="E35" s="45"/>
      <c r="F35" s="45"/>
      <c r="G35" s="45"/>
      <c r="H35" s="45"/>
      <c r="I35" s="45"/>
      <c r="J35" s="45"/>
      <c r="K35" s="45"/>
    </row>
    <row r="36" spans="1:11" s="32" customFormat="1" x14ac:dyDescent="0.15">
      <c r="A36" s="32" t="s">
        <v>140</v>
      </c>
      <c r="E36" s="45"/>
      <c r="F36" s="45"/>
      <c r="G36" s="45"/>
      <c r="H36" s="45"/>
      <c r="I36" s="45"/>
      <c r="J36" s="45"/>
      <c r="K36" s="45"/>
    </row>
    <row r="37" spans="1:11" s="32" customFormat="1" x14ac:dyDescent="0.15">
      <c r="A37" s="32" t="s">
        <v>280</v>
      </c>
      <c r="E37" s="45"/>
      <c r="F37" s="45"/>
      <c r="G37" s="45"/>
      <c r="H37" s="45"/>
      <c r="I37" s="45"/>
      <c r="J37" s="45"/>
      <c r="K37" s="45"/>
    </row>
    <row r="38" spans="1:11" s="32" customFormat="1" x14ac:dyDescent="0.15">
      <c r="E38" s="45"/>
      <c r="F38" s="45"/>
      <c r="G38" s="45"/>
      <c r="H38" s="45"/>
      <c r="I38" s="45"/>
      <c r="J38" s="45"/>
      <c r="K38" s="45"/>
    </row>
  </sheetData>
  <mergeCells count="6">
    <mergeCell ref="A1:K2"/>
    <mergeCell ref="C4:C6"/>
    <mergeCell ref="D5:D6"/>
    <mergeCell ref="E5:E6"/>
    <mergeCell ref="F5:F6"/>
    <mergeCell ref="G5:K5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CCFF"/>
  </sheetPr>
  <dimension ref="A1:M58"/>
  <sheetViews>
    <sheetView showGridLines="0" tabSelected="1" topLeftCell="A17" zoomScale="70" zoomScaleNormal="70" workbookViewId="0">
      <selection activeCell="J37" sqref="J37"/>
    </sheetView>
  </sheetViews>
  <sheetFormatPr defaultColWidth="9" defaultRowHeight="13.5" x14ac:dyDescent="0.15"/>
  <cols>
    <col min="1" max="1" width="6" style="1" customWidth="1"/>
    <col min="2" max="2" width="9.5" style="1" bestFit="1" customWidth="1"/>
    <col min="3" max="3" width="41.625" style="1" bestFit="1" customWidth="1"/>
    <col min="4" max="16384" width="9" style="1"/>
  </cols>
  <sheetData>
    <row r="1" spans="1:13" x14ac:dyDescent="0.15">
      <c r="A1" s="157" t="s">
        <v>179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x14ac:dyDescent="0.1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14.25" thickBot="1" x14ac:dyDescent="0.2">
      <c r="A3" s="69"/>
      <c r="B3" s="69"/>
      <c r="C3" s="69"/>
      <c r="D3" s="69"/>
      <c r="E3" s="69"/>
      <c r="F3" s="69"/>
      <c r="G3" s="70"/>
      <c r="H3" s="70"/>
      <c r="I3" s="70"/>
      <c r="J3" s="70"/>
      <c r="K3" s="70"/>
      <c r="L3" s="70"/>
      <c r="M3" s="70"/>
    </row>
    <row r="4" spans="1:13" ht="14.25" customHeight="1" thickTop="1" x14ac:dyDescent="0.15">
      <c r="A4" s="119"/>
      <c r="B4" s="119"/>
      <c r="C4" s="155" t="s">
        <v>142</v>
      </c>
      <c r="D4" s="146" t="s">
        <v>180</v>
      </c>
      <c r="E4" s="120"/>
      <c r="F4" s="119"/>
      <c r="G4" s="151" t="s">
        <v>183</v>
      </c>
      <c r="H4" s="121"/>
      <c r="I4" s="155" t="s">
        <v>185</v>
      </c>
      <c r="J4" s="151" t="s">
        <v>186</v>
      </c>
      <c r="K4" s="10"/>
      <c r="L4" s="121"/>
      <c r="M4" s="151" t="s">
        <v>187</v>
      </c>
    </row>
    <row r="5" spans="1:13" ht="40.5" x14ac:dyDescent="0.15">
      <c r="A5" s="11"/>
      <c r="B5" s="11"/>
      <c r="C5" s="156"/>
      <c r="D5" s="167"/>
      <c r="E5" s="12" t="s">
        <v>181</v>
      </c>
      <c r="F5" s="13" t="s">
        <v>182</v>
      </c>
      <c r="G5" s="152"/>
      <c r="H5" s="14" t="s">
        <v>184</v>
      </c>
      <c r="I5" s="156"/>
      <c r="J5" s="152"/>
      <c r="K5" s="13" t="s">
        <v>177</v>
      </c>
      <c r="L5" s="13" t="s">
        <v>178</v>
      </c>
      <c r="M5" s="152"/>
    </row>
    <row r="6" spans="1:13" x14ac:dyDescent="0.15">
      <c r="A6" s="122" t="s">
        <v>7</v>
      </c>
      <c r="B6" s="122" t="s">
        <v>300</v>
      </c>
      <c r="C6" s="72" t="s">
        <v>143</v>
      </c>
      <c r="D6" s="123">
        <v>138681</v>
      </c>
      <c r="E6" s="124">
        <v>64064</v>
      </c>
      <c r="F6" s="124">
        <v>74617</v>
      </c>
      <c r="G6" s="73">
        <v>74689</v>
      </c>
      <c r="H6" s="73">
        <v>15084</v>
      </c>
      <c r="I6" s="74">
        <v>53.86</v>
      </c>
      <c r="J6" s="73">
        <v>74689</v>
      </c>
      <c r="K6" s="73">
        <v>73055</v>
      </c>
      <c r="L6" s="73">
        <v>1634</v>
      </c>
      <c r="M6" s="73">
        <v>94</v>
      </c>
    </row>
    <row r="7" spans="1:13" x14ac:dyDescent="0.15">
      <c r="A7" s="71"/>
      <c r="B7" s="71" t="s">
        <v>300</v>
      </c>
      <c r="C7" s="72" t="s">
        <v>144</v>
      </c>
      <c r="D7" s="37">
        <v>138681</v>
      </c>
      <c r="E7" s="38">
        <v>64064</v>
      </c>
      <c r="F7" s="38">
        <v>74617</v>
      </c>
      <c r="G7" s="73">
        <v>74694</v>
      </c>
      <c r="H7" s="73">
        <v>15096</v>
      </c>
      <c r="I7" s="74">
        <v>53.86</v>
      </c>
      <c r="J7" s="73">
        <v>74694</v>
      </c>
      <c r="K7" s="73">
        <v>72383</v>
      </c>
      <c r="L7" s="73">
        <v>2311</v>
      </c>
      <c r="M7" s="73">
        <v>94</v>
      </c>
    </row>
    <row r="8" spans="1:13" x14ac:dyDescent="0.15">
      <c r="A8" s="71"/>
      <c r="B8" s="71" t="s">
        <v>301</v>
      </c>
      <c r="C8" s="72" t="s">
        <v>145</v>
      </c>
      <c r="D8" s="37">
        <v>137762</v>
      </c>
      <c r="E8" s="38">
        <v>63554</v>
      </c>
      <c r="F8" s="38">
        <v>74208</v>
      </c>
      <c r="G8" s="73">
        <v>48067</v>
      </c>
      <c r="H8" s="73">
        <v>8334</v>
      </c>
      <c r="I8" s="74">
        <v>34.89</v>
      </c>
      <c r="J8" s="73">
        <v>48067</v>
      </c>
      <c r="K8" s="73">
        <v>47599</v>
      </c>
      <c r="L8" s="73">
        <v>468</v>
      </c>
      <c r="M8" s="73">
        <v>94</v>
      </c>
    </row>
    <row r="9" spans="1:13" x14ac:dyDescent="0.15">
      <c r="A9" s="71"/>
      <c r="B9" s="71" t="s">
        <v>146</v>
      </c>
      <c r="C9" s="72" t="s">
        <v>261</v>
      </c>
      <c r="D9" s="37">
        <v>136635</v>
      </c>
      <c r="E9" s="38">
        <v>62963</v>
      </c>
      <c r="F9" s="38">
        <v>73672</v>
      </c>
      <c r="G9" s="73">
        <v>58710</v>
      </c>
      <c r="H9" s="73">
        <v>9346</v>
      </c>
      <c r="I9" s="74">
        <v>42.97</v>
      </c>
      <c r="J9" s="73">
        <v>58709</v>
      </c>
      <c r="K9" s="73">
        <v>58197</v>
      </c>
      <c r="L9" s="73">
        <v>512</v>
      </c>
      <c r="M9" s="73">
        <v>94</v>
      </c>
    </row>
    <row r="10" spans="1:13" x14ac:dyDescent="0.15">
      <c r="A10" s="71"/>
      <c r="B10" s="71" t="s">
        <v>147</v>
      </c>
      <c r="C10" s="72" t="s">
        <v>260</v>
      </c>
      <c r="D10" s="37">
        <v>136926</v>
      </c>
      <c r="E10" s="38">
        <v>63202</v>
      </c>
      <c r="F10" s="38">
        <v>73724</v>
      </c>
      <c r="G10" s="73">
        <v>63941</v>
      </c>
      <c r="H10" s="73">
        <v>10637</v>
      </c>
      <c r="I10" s="74">
        <v>46.7</v>
      </c>
      <c r="J10" s="73">
        <v>63937</v>
      </c>
      <c r="K10" s="73">
        <v>63464</v>
      </c>
      <c r="L10" s="73">
        <v>473</v>
      </c>
      <c r="M10" s="73">
        <v>94</v>
      </c>
    </row>
    <row r="11" spans="1:13" x14ac:dyDescent="0.15">
      <c r="A11" s="71"/>
      <c r="B11" s="71" t="s">
        <v>148</v>
      </c>
      <c r="C11" s="72" t="s">
        <v>149</v>
      </c>
      <c r="D11" s="37">
        <v>137848</v>
      </c>
      <c r="E11" s="38">
        <v>63690</v>
      </c>
      <c r="F11" s="38">
        <v>74158</v>
      </c>
      <c r="G11" s="73">
        <v>67338</v>
      </c>
      <c r="H11" s="73">
        <v>13329</v>
      </c>
      <c r="I11" s="74">
        <v>48.85</v>
      </c>
      <c r="J11" s="73">
        <v>67335</v>
      </c>
      <c r="K11" s="73">
        <v>64530</v>
      </c>
      <c r="L11" s="73">
        <v>2805</v>
      </c>
      <c r="M11" s="73">
        <v>94</v>
      </c>
    </row>
    <row r="12" spans="1:13" x14ac:dyDescent="0.15">
      <c r="A12" s="71"/>
      <c r="B12" s="71" t="s">
        <v>148</v>
      </c>
      <c r="C12" s="72" t="s">
        <v>150</v>
      </c>
      <c r="D12" s="37">
        <v>137848</v>
      </c>
      <c r="E12" s="38">
        <v>63690</v>
      </c>
      <c r="F12" s="38">
        <v>74158</v>
      </c>
      <c r="G12" s="73">
        <v>67341</v>
      </c>
      <c r="H12" s="73">
        <v>13334</v>
      </c>
      <c r="I12" s="74">
        <v>48.85</v>
      </c>
      <c r="J12" s="73">
        <v>67338</v>
      </c>
      <c r="K12" s="73">
        <v>65975</v>
      </c>
      <c r="L12" s="73">
        <v>1363</v>
      </c>
      <c r="M12" s="73">
        <v>94</v>
      </c>
    </row>
    <row r="13" spans="1:13" x14ac:dyDescent="0.15">
      <c r="A13" s="71"/>
      <c r="B13" s="71" t="s">
        <v>148</v>
      </c>
      <c r="C13" s="72" t="s">
        <v>151</v>
      </c>
      <c r="D13" s="37">
        <v>137760</v>
      </c>
      <c r="E13" s="38">
        <v>63650</v>
      </c>
      <c r="F13" s="38">
        <v>74110</v>
      </c>
      <c r="G13" s="73">
        <v>65380</v>
      </c>
      <c r="H13" s="73">
        <v>11507</v>
      </c>
      <c r="I13" s="74">
        <v>47.46</v>
      </c>
      <c r="J13" s="73">
        <v>65368</v>
      </c>
      <c r="K13" s="73">
        <v>63255</v>
      </c>
      <c r="L13" s="73">
        <v>2113</v>
      </c>
      <c r="M13" s="73">
        <v>94</v>
      </c>
    </row>
    <row r="14" spans="1:13" x14ac:dyDescent="0.15">
      <c r="A14" s="71"/>
      <c r="B14" s="71" t="s">
        <v>148</v>
      </c>
      <c r="C14" s="72" t="s">
        <v>152</v>
      </c>
      <c r="D14" s="37" t="s">
        <v>153</v>
      </c>
      <c r="E14" s="38" t="s">
        <v>124</v>
      </c>
      <c r="F14" s="38" t="s">
        <v>124</v>
      </c>
      <c r="G14" s="73" t="s">
        <v>124</v>
      </c>
      <c r="H14" s="73" t="s">
        <v>124</v>
      </c>
      <c r="I14" s="74" t="s">
        <v>173</v>
      </c>
      <c r="J14" s="73" t="s">
        <v>124</v>
      </c>
      <c r="K14" s="73" t="s">
        <v>124</v>
      </c>
      <c r="L14" s="73" t="s">
        <v>124</v>
      </c>
      <c r="M14" s="73" t="s">
        <v>124</v>
      </c>
    </row>
    <row r="15" spans="1:13" x14ac:dyDescent="0.15">
      <c r="A15" s="71"/>
      <c r="B15" s="71" t="s">
        <v>148</v>
      </c>
      <c r="C15" s="72" t="s">
        <v>154</v>
      </c>
      <c r="D15" s="37">
        <v>1017</v>
      </c>
      <c r="E15" s="38">
        <v>641</v>
      </c>
      <c r="F15" s="38">
        <v>376</v>
      </c>
      <c r="G15" s="73">
        <v>547</v>
      </c>
      <c r="H15" s="73">
        <v>36</v>
      </c>
      <c r="I15" s="74">
        <v>53.79</v>
      </c>
      <c r="J15" s="73">
        <v>547</v>
      </c>
      <c r="K15" s="73">
        <v>545</v>
      </c>
      <c r="L15" s="73">
        <v>2</v>
      </c>
      <c r="M15" s="73">
        <v>1</v>
      </c>
    </row>
    <row r="16" spans="1:13" x14ac:dyDescent="0.15">
      <c r="A16" s="71"/>
      <c r="B16" s="71" t="s">
        <v>148</v>
      </c>
      <c r="C16" s="72" t="s">
        <v>155</v>
      </c>
      <c r="D16" s="37">
        <v>1308</v>
      </c>
      <c r="E16" s="38">
        <v>818</v>
      </c>
      <c r="F16" s="38">
        <v>490</v>
      </c>
      <c r="G16" s="73">
        <v>843</v>
      </c>
      <c r="H16" s="73">
        <v>22</v>
      </c>
      <c r="I16" s="74">
        <v>64.45</v>
      </c>
      <c r="J16" s="73">
        <v>843</v>
      </c>
      <c r="K16" s="73">
        <v>840</v>
      </c>
      <c r="L16" s="73">
        <v>3</v>
      </c>
      <c r="M16" s="73">
        <v>1</v>
      </c>
    </row>
    <row r="17" spans="1:13" x14ac:dyDescent="0.15">
      <c r="A17" s="71"/>
      <c r="B17" s="71" t="s">
        <v>156</v>
      </c>
      <c r="C17" s="72" t="s">
        <v>143</v>
      </c>
      <c r="D17" s="37">
        <v>138261</v>
      </c>
      <c r="E17" s="38">
        <v>63880</v>
      </c>
      <c r="F17" s="38">
        <v>74381</v>
      </c>
      <c r="G17" s="73">
        <v>66315</v>
      </c>
      <c r="H17" s="73">
        <v>15069</v>
      </c>
      <c r="I17" s="74">
        <v>47.96</v>
      </c>
      <c r="J17" s="73">
        <v>66313</v>
      </c>
      <c r="K17" s="73">
        <v>65048</v>
      </c>
      <c r="L17" s="73">
        <v>1265</v>
      </c>
      <c r="M17" s="73">
        <v>85</v>
      </c>
    </row>
    <row r="18" spans="1:13" x14ac:dyDescent="0.15">
      <c r="A18" s="71"/>
      <c r="B18" s="71" t="s">
        <v>156</v>
      </c>
      <c r="C18" s="72" t="s">
        <v>144</v>
      </c>
      <c r="D18" s="37">
        <v>138261</v>
      </c>
      <c r="E18" s="38">
        <v>63880</v>
      </c>
      <c r="F18" s="38">
        <v>74381</v>
      </c>
      <c r="G18" s="73">
        <v>66313</v>
      </c>
      <c r="H18" s="73">
        <v>15074</v>
      </c>
      <c r="I18" s="74">
        <v>47.96</v>
      </c>
      <c r="J18" s="73">
        <v>66310</v>
      </c>
      <c r="K18" s="73">
        <v>63766</v>
      </c>
      <c r="L18" s="73">
        <v>2544</v>
      </c>
      <c r="M18" s="73">
        <v>85</v>
      </c>
    </row>
    <row r="19" spans="1:13" x14ac:dyDescent="0.15">
      <c r="A19" s="71"/>
      <c r="B19" s="71" t="s">
        <v>157</v>
      </c>
      <c r="C19" s="72" t="s">
        <v>258</v>
      </c>
      <c r="D19" s="37">
        <v>136537</v>
      </c>
      <c r="E19" s="38">
        <v>63032</v>
      </c>
      <c r="F19" s="38">
        <v>73505</v>
      </c>
      <c r="G19" s="73">
        <v>70839</v>
      </c>
      <c r="H19" s="73">
        <v>13454</v>
      </c>
      <c r="I19" s="74">
        <v>51.88</v>
      </c>
      <c r="J19" s="73">
        <v>70839</v>
      </c>
      <c r="K19" s="73">
        <v>70262</v>
      </c>
      <c r="L19" s="73">
        <v>577</v>
      </c>
      <c r="M19" s="73">
        <v>85</v>
      </c>
    </row>
    <row r="20" spans="1:13" x14ac:dyDescent="0.15">
      <c r="A20" s="71"/>
      <c r="B20" s="71" t="s">
        <v>158</v>
      </c>
      <c r="C20" s="72" t="s">
        <v>149</v>
      </c>
      <c r="D20" s="37">
        <v>136775</v>
      </c>
      <c r="E20" s="38">
        <v>63166</v>
      </c>
      <c r="F20" s="38">
        <v>73609</v>
      </c>
      <c r="G20" s="73">
        <v>63952</v>
      </c>
      <c r="H20" s="73">
        <v>19622</v>
      </c>
      <c r="I20" s="74">
        <v>46.76</v>
      </c>
      <c r="J20" s="73">
        <v>63950</v>
      </c>
      <c r="K20" s="73">
        <v>62036</v>
      </c>
      <c r="L20" s="73">
        <v>1914</v>
      </c>
      <c r="M20" s="73">
        <v>85</v>
      </c>
    </row>
    <row r="21" spans="1:13" x14ac:dyDescent="0.15">
      <c r="A21" s="71"/>
      <c r="B21" s="71" t="s">
        <v>158</v>
      </c>
      <c r="C21" s="72" t="s">
        <v>150</v>
      </c>
      <c r="D21" s="37">
        <v>136775</v>
      </c>
      <c r="E21" s="38">
        <v>63166</v>
      </c>
      <c r="F21" s="38">
        <v>73609</v>
      </c>
      <c r="G21" s="73">
        <v>63952</v>
      </c>
      <c r="H21" s="73">
        <v>19638</v>
      </c>
      <c r="I21" s="74">
        <v>46.76</v>
      </c>
      <c r="J21" s="73">
        <v>63949</v>
      </c>
      <c r="K21" s="73">
        <v>62443</v>
      </c>
      <c r="L21" s="73">
        <v>1506</v>
      </c>
      <c r="M21" s="73">
        <v>85</v>
      </c>
    </row>
    <row r="22" spans="1:13" x14ac:dyDescent="0.15">
      <c r="A22" s="71"/>
      <c r="B22" s="71" t="s">
        <v>158</v>
      </c>
      <c r="C22" s="72" t="s">
        <v>151</v>
      </c>
      <c r="D22" s="37">
        <v>136685</v>
      </c>
      <c r="E22" s="38">
        <v>63127</v>
      </c>
      <c r="F22" s="38">
        <v>73558</v>
      </c>
      <c r="G22" s="73">
        <v>61291</v>
      </c>
      <c r="H22" s="73">
        <v>17106</v>
      </c>
      <c r="I22" s="74">
        <v>44.84</v>
      </c>
      <c r="J22" s="73">
        <v>61281</v>
      </c>
      <c r="K22" s="73">
        <v>59061</v>
      </c>
      <c r="L22" s="73">
        <v>2220</v>
      </c>
      <c r="M22" s="73">
        <v>85</v>
      </c>
    </row>
    <row r="23" spans="1:13" x14ac:dyDescent="0.15">
      <c r="A23" s="71"/>
      <c r="B23" s="71" t="s">
        <v>159</v>
      </c>
      <c r="C23" s="72" t="s">
        <v>145</v>
      </c>
      <c r="D23" s="37">
        <v>135861</v>
      </c>
      <c r="E23" s="38">
        <v>62699</v>
      </c>
      <c r="F23" s="38">
        <v>73162</v>
      </c>
      <c r="G23" s="73">
        <v>53900</v>
      </c>
      <c r="H23" s="73">
        <v>21620</v>
      </c>
      <c r="I23" s="74">
        <v>39.67</v>
      </c>
      <c r="J23" s="73">
        <v>53901</v>
      </c>
      <c r="K23" s="73">
        <v>53556</v>
      </c>
      <c r="L23" s="73">
        <v>345</v>
      </c>
      <c r="M23" s="73">
        <v>85</v>
      </c>
    </row>
    <row r="24" spans="1:13" x14ac:dyDescent="0.15">
      <c r="A24" s="71"/>
      <c r="B24" s="71" t="s">
        <v>160</v>
      </c>
      <c r="C24" s="72" t="s">
        <v>256</v>
      </c>
      <c r="D24" s="37">
        <v>134512</v>
      </c>
      <c r="E24" s="38">
        <v>62043</v>
      </c>
      <c r="F24" s="38">
        <v>72469</v>
      </c>
      <c r="G24" s="73">
        <v>52230</v>
      </c>
      <c r="H24" s="73">
        <v>11945</v>
      </c>
      <c r="I24" s="74">
        <v>38.83</v>
      </c>
      <c r="J24" s="73">
        <v>52229</v>
      </c>
      <c r="K24" s="73">
        <v>51776</v>
      </c>
      <c r="L24" s="73">
        <v>453</v>
      </c>
      <c r="M24" s="73">
        <v>84</v>
      </c>
    </row>
    <row r="25" spans="1:13" x14ac:dyDescent="0.15">
      <c r="A25" s="71"/>
      <c r="B25" s="71" t="s">
        <v>161</v>
      </c>
      <c r="C25" s="72" t="s">
        <v>143</v>
      </c>
      <c r="D25" s="37">
        <v>138772</v>
      </c>
      <c r="E25" s="38">
        <v>64405</v>
      </c>
      <c r="F25" s="38">
        <v>74367</v>
      </c>
      <c r="G25" s="73">
        <v>65047</v>
      </c>
      <c r="H25" s="73">
        <v>20996</v>
      </c>
      <c r="I25" s="74">
        <v>46.87</v>
      </c>
      <c r="J25" s="73">
        <v>65044</v>
      </c>
      <c r="K25" s="73">
        <v>63470</v>
      </c>
      <c r="L25" s="73">
        <v>1574</v>
      </c>
      <c r="M25" s="73">
        <v>84</v>
      </c>
    </row>
    <row r="26" spans="1:13" x14ac:dyDescent="0.15">
      <c r="A26" s="71"/>
      <c r="B26" s="71" t="s">
        <v>161</v>
      </c>
      <c r="C26" s="72" t="s">
        <v>144</v>
      </c>
      <c r="D26" s="37">
        <v>138772</v>
      </c>
      <c r="E26" s="38">
        <v>64405</v>
      </c>
      <c r="F26" s="38">
        <v>74367</v>
      </c>
      <c r="G26" s="73">
        <v>65048</v>
      </c>
      <c r="H26" s="73">
        <v>20996</v>
      </c>
      <c r="I26" s="74">
        <v>46.87</v>
      </c>
      <c r="J26" s="73">
        <v>65046</v>
      </c>
      <c r="K26" s="73">
        <v>62790</v>
      </c>
      <c r="L26" s="73">
        <v>2256</v>
      </c>
      <c r="M26" s="73">
        <v>84</v>
      </c>
    </row>
    <row r="27" spans="1:13" x14ac:dyDescent="0.15">
      <c r="A27" s="71"/>
      <c r="B27" s="71" t="s">
        <v>162</v>
      </c>
      <c r="C27" s="72" t="s">
        <v>257</v>
      </c>
      <c r="D27" s="37" t="s">
        <v>153</v>
      </c>
      <c r="E27" s="38" t="s">
        <v>124</v>
      </c>
      <c r="F27" s="38" t="s">
        <v>124</v>
      </c>
      <c r="G27" s="73" t="s">
        <v>124</v>
      </c>
      <c r="H27" s="73" t="s">
        <v>124</v>
      </c>
      <c r="I27" s="74" t="s">
        <v>173</v>
      </c>
      <c r="J27" s="73" t="s">
        <v>124</v>
      </c>
      <c r="K27" s="73" t="s">
        <v>124</v>
      </c>
      <c r="L27" s="73" t="s">
        <v>124</v>
      </c>
      <c r="M27" s="73" t="s">
        <v>124</v>
      </c>
    </row>
    <row r="28" spans="1:13" x14ac:dyDescent="0.15">
      <c r="A28" s="71"/>
      <c r="B28" s="71" t="s">
        <v>162</v>
      </c>
      <c r="C28" s="72" t="s">
        <v>259</v>
      </c>
      <c r="D28" s="37">
        <v>137332</v>
      </c>
      <c r="E28" s="38">
        <v>63798</v>
      </c>
      <c r="F28" s="38">
        <v>73534</v>
      </c>
      <c r="G28" s="73">
        <v>23906</v>
      </c>
      <c r="H28" s="73">
        <v>7014</v>
      </c>
      <c r="I28" s="74">
        <v>17.41</v>
      </c>
      <c r="J28" s="73">
        <v>23905</v>
      </c>
      <c r="K28" s="73">
        <v>23030</v>
      </c>
      <c r="L28" s="73">
        <v>875</v>
      </c>
      <c r="M28" s="73">
        <v>84</v>
      </c>
    </row>
    <row r="29" spans="1:13" x14ac:dyDescent="0.15">
      <c r="A29" s="71"/>
      <c r="B29" s="71" t="s">
        <v>163</v>
      </c>
      <c r="C29" s="72" t="s">
        <v>164</v>
      </c>
      <c r="D29" s="37">
        <v>137459</v>
      </c>
      <c r="E29" s="38">
        <v>63865</v>
      </c>
      <c r="F29" s="38">
        <v>73594</v>
      </c>
      <c r="G29" s="73">
        <v>66991</v>
      </c>
      <c r="H29" s="73">
        <v>29033</v>
      </c>
      <c r="I29" s="74">
        <v>48.74</v>
      </c>
      <c r="J29" s="73">
        <v>66989</v>
      </c>
      <c r="K29" s="73">
        <v>65654</v>
      </c>
      <c r="L29" s="73">
        <v>1335</v>
      </c>
      <c r="M29" s="73">
        <v>84</v>
      </c>
    </row>
    <row r="30" spans="1:13" x14ac:dyDescent="0.15">
      <c r="A30" s="71"/>
      <c r="B30" s="71" t="s">
        <v>163</v>
      </c>
      <c r="C30" s="72" t="s">
        <v>165</v>
      </c>
      <c r="D30" s="37">
        <v>137459</v>
      </c>
      <c r="E30" s="38">
        <v>63865</v>
      </c>
      <c r="F30" s="38">
        <v>73594</v>
      </c>
      <c r="G30" s="73">
        <v>66991</v>
      </c>
      <c r="H30" s="73">
        <v>29035</v>
      </c>
      <c r="I30" s="74">
        <v>48.74</v>
      </c>
      <c r="J30" s="73">
        <v>66990</v>
      </c>
      <c r="K30" s="73">
        <v>65983</v>
      </c>
      <c r="L30" s="73">
        <v>1007</v>
      </c>
      <c r="M30" s="73">
        <v>84</v>
      </c>
    </row>
    <row r="31" spans="1:13" x14ac:dyDescent="0.15">
      <c r="A31" s="71"/>
      <c r="B31" s="71" t="s">
        <v>163</v>
      </c>
      <c r="C31" s="72" t="s">
        <v>166</v>
      </c>
      <c r="D31" s="37">
        <v>137378</v>
      </c>
      <c r="E31" s="38">
        <v>63829</v>
      </c>
      <c r="F31" s="38">
        <v>73549</v>
      </c>
      <c r="G31" s="73">
        <v>66864</v>
      </c>
      <c r="H31" s="73">
        <v>29003</v>
      </c>
      <c r="I31" s="74">
        <v>49</v>
      </c>
      <c r="J31" s="73">
        <v>66857</v>
      </c>
      <c r="K31" s="73">
        <v>65123</v>
      </c>
      <c r="L31" s="73">
        <v>1734</v>
      </c>
      <c r="M31" s="73">
        <v>84</v>
      </c>
    </row>
    <row r="32" spans="1:13" x14ac:dyDescent="0.15">
      <c r="A32" s="71"/>
      <c r="B32" s="71" t="s">
        <v>167</v>
      </c>
      <c r="C32" s="72" t="s">
        <v>168</v>
      </c>
      <c r="D32" s="37">
        <v>136425</v>
      </c>
      <c r="E32" s="38">
        <v>63345</v>
      </c>
      <c r="F32" s="38">
        <v>73080</v>
      </c>
      <c r="G32" s="73">
        <v>59293</v>
      </c>
      <c r="H32" s="73">
        <v>19292</v>
      </c>
      <c r="I32" s="74">
        <v>43</v>
      </c>
      <c r="J32" s="73">
        <v>59293</v>
      </c>
      <c r="K32" s="73">
        <v>58665</v>
      </c>
      <c r="L32" s="73">
        <v>629</v>
      </c>
      <c r="M32" s="73">
        <v>84</v>
      </c>
    </row>
    <row r="33" spans="1:13" x14ac:dyDescent="0.15">
      <c r="A33" s="71"/>
      <c r="B33" s="71" t="s">
        <v>169</v>
      </c>
      <c r="C33" s="72" t="s">
        <v>170</v>
      </c>
      <c r="D33" s="37">
        <v>135517</v>
      </c>
      <c r="E33" s="38">
        <v>62973</v>
      </c>
      <c r="F33" s="38">
        <v>72544</v>
      </c>
      <c r="G33" s="38">
        <v>39978</v>
      </c>
      <c r="H33" s="38">
        <v>13775</v>
      </c>
      <c r="I33" s="75">
        <v>29.5</v>
      </c>
      <c r="J33" s="38">
        <v>39977</v>
      </c>
      <c r="K33" s="38">
        <v>39756</v>
      </c>
      <c r="L33" s="38">
        <v>221</v>
      </c>
      <c r="M33" s="38">
        <v>84</v>
      </c>
    </row>
    <row r="34" spans="1:13" x14ac:dyDescent="0.15">
      <c r="A34" s="71"/>
      <c r="B34" s="71" t="s">
        <v>171</v>
      </c>
      <c r="C34" s="72" t="s">
        <v>256</v>
      </c>
      <c r="D34" s="37" t="s">
        <v>172</v>
      </c>
      <c r="E34" s="38" t="s">
        <v>173</v>
      </c>
      <c r="F34" s="38" t="s">
        <v>173</v>
      </c>
      <c r="G34" s="38" t="s">
        <v>173</v>
      </c>
      <c r="H34" s="38" t="s">
        <v>173</v>
      </c>
      <c r="I34" s="75" t="s">
        <v>173</v>
      </c>
      <c r="J34" s="38" t="s">
        <v>173</v>
      </c>
      <c r="K34" s="38" t="s">
        <v>173</v>
      </c>
      <c r="L34" s="38" t="s">
        <v>173</v>
      </c>
      <c r="M34" s="38" t="s">
        <v>173</v>
      </c>
    </row>
    <row r="35" spans="1:13" x14ac:dyDescent="0.15">
      <c r="A35" s="71" t="s">
        <v>174</v>
      </c>
      <c r="B35" s="71" t="s">
        <v>175</v>
      </c>
      <c r="C35" s="76" t="s">
        <v>143</v>
      </c>
      <c r="D35" s="38">
        <v>136561</v>
      </c>
      <c r="E35" s="38">
        <v>63555</v>
      </c>
      <c r="F35" s="38">
        <v>73006</v>
      </c>
      <c r="G35" s="73">
        <v>54791</v>
      </c>
      <c r="H35" s="73">
        <v>21766</v>
      </c>
      <c r="I35" s="77">
        <v>40.119999999999997</v>
      </c>
      <c r="J35" s="73">
        <v>54789</v>
      </c>
      <c r="K35" s="73">
        <v>53338</v>
      </c>
      <c r="L35" s="73">
        <v>1451</v>
      </c>
      <c r="M35" s="38">
        <v>84</v>
      </c>
    </row>
    <row r="36" spans="1:13" x14ac:dyDescent="0.15">
      <c r="A36" s="71"/>
      <c r="B36" s="71" t="s">
        <v>175</v>
      </c>
      <c r="C36" s="76" t="s">
        <v>144</v>
      </c>
      <c r="D36" s="38">
        <v>136561</v>
      </c>
      <c r="E36" s="38">
        <v>63555</v>
      </c>
      <c r="F36" s="38">
        <v>73006</v>
      </c>
      <c r="G36" s="73">
        <v>54792</v>
      </c>
      <c r="H36" s="73">
        <v>21767</v>
      </c>
      <c r="I36" s="77">
        <v>40.119999999999997</v>
      </c>
      <c r="J36" s="73">
        <v>54790</v>
      </c>
      <c r="K36" s="73">
        <v>52868</v>
      </c>
      <c r="L36" s="73">
        <v>1922</v>
      </c>
      <c r="M36" s="38">
        <v>84</v>
      </c>
    </row>
    <row r="37" spans="1:13" x14ac:dyDescent="0.15">
      <c r="A37" s="71"/>
      <c r="B37" s="71" t="s">
        <v>223</v>
      </c>
      <c r="C37" s="76" t="s">
        <v>257</v>
      </c>
      <c r="D37" s="38" t="s">
        <v>153</v>
      </c>
      <c r="E37" s="38" t="s">
        <v>124</v>
      </c>
      <c r="F37" s="38" t="s">
        <v>124</v>
      </c>
      <c r="G37" s="73" t="s">
        <v>124</v>
      </c>
      <c r="H37" s="73" t="s">
        <v>124</v>
      </c>
      <c r="I37" s="77" t="s">
        <v>124</v>
      </c>
      <c r="J37" s="73" t="s">
        <v>124</v>
      </c>
      <c r="K37" s="73" t="s">
        <v>124</v>
      </c>
      <c r="L37" s="73" t="s">
        <v>124</v>
      </c>
      <c r="M37" s="38" t="s">
        <v>124</v>
      </c>
    </row>
    <row r="38" spans="1:13" x14ac:dyDescent="0.15">
      <c r="A38" s="71"/>
      <c r="B38" s="71" t="s">
        <v>224</v>
      </c>
      <c r="C38" s="76" t="s">
        <v>225</v>
      </c>
      <c r="D38" s="38">
        <v>134148</v>
      </c>
      <c r="E38" s="38">
        <v>62468</v>
      </c>
      <c r="F38" s="38">
        <v>71680</v>
      </c>
      <c r="G38" s="73">
        <v>66755</v>
      </c>
      <c r="H38" s="73">
        <v>26524</v>
      </c>
      <c r="I38" s="77">
        <v>49.76</v>
      </c>
      <c r="J38" s="73">
        <v>66754</v>
      </c>
      <c r="K38" s="73">
        <v>65442</v>
      </c>
      <c r="L38" s="73">
        <v>1312</v>
      </c>
      <c r="M38" s="38">
        <v>84</v>
      </c>
    </row>
    <row r="39" spans="1:13" x14ac:dyDescent="0.15">
      <c r="A39" s="71"/>
      <c r="B39" s="71" t="s">
        <v>224</v>
      </c>
      <c r="C39" s="76" t="s">
        <v>226</v>
      </c>
      <c r="D39" s="38">
        <v>134148</v>
      </c>
      <c r="E39" s="38">
        <v>62468</v>
      </c>
      <c r="F39" s="38">
        <v>71680</v>
      </c>
      <c r="G39" s="73">
        <v>66745</v>
      </c>
      <c r="H39" s="73">
        <v>26523</v>
      </c>
      <c r="I39" s="77">
        <v>49.75</v>
      </c>
      <c r="J39" s="73">
        <v>66744</v>
      </c>
      <c r="K39" s="73">
        <v>65492</v>
      </c>
      <c r="L39" s="73">
        <v>1252</v>
      </c>
      <c r="M39" s="38">
        <v>84</v>
      </c>
    </row>
    <row r="40" spans="1:13" x14ac:dyDescent="0.15">
      <c r="A40" s="71"/>
      <c r="B40" s="71" t="s">
        <v>224</v>
      </c>
      <c r="C40" s="76" t="s">
        <v>227</v>
      </c>
      <c r="D40" s="38">
        <v>134076</v>
      </c>
      <c r="E40" s="38">
        <v>62438</v>
      </c>
      <c r="F40" s="38">
        <v>71638</v>
      </c>
      <c r="G40" s="73">
        <v>66638</v>
      </c>
      <c r="H40" s="73">
        <v>26470</v>
      </c>
      <c r="I40" s="78">
        <v>49.7</v>
      </c>
      <c r="J40" s="73">
        <v>66632</v>
      </c>
      <c r="K40" s="73">
        <v>65072</v>
      </c>
      <c r="L40" s="73">
        <v>1560</v>
      </c>
      <c r="M40" s="38">
        <v>84</v>
      </c>
    </row>
    <row r="41" spans="1:13" x14ac:dyDescent="0.15">
      <c r="A41" s="71"/>
      <c r="B41" s="71" t="s">
        <v>228</v>
      </c>
      <c r="C41" s="76" t="s">
        <v>229</v>
      </c>
      <c r="D41" s="38">
        <v>133218</v>
      </c>
      <c r="E41" s="38">
        <v>62016</v>
      </c>
      <c r="F41" s="38">
        <v>71202</v>
      </c>
      <c r="G41" s="73">
        <v>52115</v>
      </c>
      <c r="H41" s="73">
        <v>19969</v>
      </c>
      <c r="I41" s="77">
        <v>39.119999999999997</v>
      </c>
      <c r="J41" s="73">
        <v>52115</v>
      </c>
      <c r="K41" s="73">
        <v>51703</v>
      </c>
      <c r="L41" s="73">
        <v>412</v>
      </c>
      <c r="M41" s="38">
        <v>84</v>
      </c>
    </row>
    <row r="42" spans="1:13" x14ac:dyDescent="0.15">
      <c r="A42" s="71"/>
      <c r="B42" s="71" t="s">
        <v>246</v>
      </c>
      <c r="C42" s="76" t="s">
        <v>247</v>
      </c>
      <c r="D42" s="38">
        <v>133889</v>
      </c>
      <c r="E42" s="38">
        <v>62412</v>
      </c>
      <c r="F42" s="38">
        <v>71477</v>
      </c>
      <c r="G42" s="73">
        <v>58745</v>
      </c>
      <c r="H42" s="73">
        <v>25189</v>
      </c>
      <c r="I42" s="77">
        <v>43.88</v>
      </c>
      <c r="J42" s="73">
        <v>58745</v>
      </c>
      <c r="K42" s="73">
        <v>57366</v>
      </c>
      <c r="L42" s="73">
        <v>1379</v>
      </c>
      <c r="M42" s="38">
        <v>84</v>
      </c>
    </row>
    <row r="43" spans="1:13" x14ac:dyDescent="0.15">
      <c r="A43" s="71"/>
      <c r="B43" s="71" t="s">
        <v>246</v>
      </c>
      <c r="C43" s="76" t="s">
        <v>248</v>
      </c>
      <c r="D43" s="38">
        <v>133889</v>
      </c>
      <c r="E43" s="38">
        <v>62412</v>
      </c>
      <c r="F43" s="38">
        <v>71477</v>
      </c>
      <c r="G43" s="73">
        <v>58745</v>
      </c>
      <c r="H43" s="73">
        <v>25190</v>
      </c>
      <c r="I43" s="78">
        <v>43.88</v>
      </c>
      <c r="J43" s="73">
        <v>58744</v>
      </c>
      <c r="K43" s="73">
        <v>56560</v>
      </c>
      <c r="L43" s="73">
        <v>2184</v>
      </c>
      <c r="M43" s="38">
        <v>84</v>
      </c>
    </row>
    <row r="44" spans="1:13" x14ac:dyDescent="0.15">
      <c r="A44" s="71"/>
      <c r="B44" s="71" t="s">
        <v>249</v>
      </c>
      <c r="C44" s="76" t="s">
        <v>250</v>
      </c>
      <c r="D44" s="38">
        <v>132353</v>
      </c>
      <c r="E44" s="38">
        <v>61694</v>
      </c>
      <c r="F44" s="38">
        <v>70659</v>
      </c>
      <c r="G44" s="73">
        <v>69591</v>
      </c>
      <c r="H44" s="73">
        <v>31470</v>
      </c>
      <c r="I44" s="78">
        <v>52.58</v>
      </c>
      <c r="J44" s="73">
        <v>69591</v>
      </c>
      <c r="K44" s="73">
        <v>69442</v>
      </c>
      <c r="L44" s="73">
        <v>149</v>
      </c>
      <c r="M44" s="38">
        <v>84</v>
      </c>
    </row>
    <row r="45" spans="1:13" x14ac:dyDescent="0.15">
      <c r="A45" s="71"/>
      <c r="B45" s="71" t="s">
        <v>254</v>
      </c>
      <c r="C45" s="76" t="s">
        <v>255</v>
      </c>
      <c r="D45" s="38">
        <v>130793</v>
      </c>
      <c r="E45" s="38">
        <v>60884</v>
      </c>
      <c r="F45" s="38">
        <v>69909</v>
      </c>
      <c r="G45" s="38">
        <v>48971</v>
      </c>
      <c r="H45" s="38">
        <v>20853</v>
      </c>
      <c r="I45" s="75">
        <v>37.44</v>
      </c>
      <c r="J45" s="38">
        <v>48971</v>
      </c>
      <c r="K45" s="38">
        <v>48486</v>
      </c>
      <c r="L45" s="38">
        <v>485</v>
      </c>
      <c r="M45" s="38">
        <v>84</v>
      </c>
    </row>
    <row r="46" spans="1:13" x14ac:dyDescent="0.15">
      <c r="A46" s="71"/>
      <c r="B46" s="71" t="s">
        <v>281</v>
      </c>
      <c r="C46" s="76" t="s">
        <v>225</v>
      </c>
      <c r="D46" s="38">
        <v>132927</v>
      </c>
      <c r="E46" s="38">
        <v>62136</v>
      </c>
      <c r="F46" s="38">
        <v>70791</v>
      </c>
      <c r="G46" s="38">
        <v>60039</v>
      </c>
      <c r="H46" s="38">
        <f>26354+663</f>
        <v>27017</v>
      </c>
      <c r="I46" s="79">
        <v>45.17</v>
      </c>
      <c r="J46" s="38">
        <v>60039</v>
      </c>
      <c r="K46" s="38">
        <v>56963</v>
      </c>
      <c r="L46" s="38">
        <v>3076</v>
      </c>
      <c r="M46" s="38">
        <v>83</v>
      </c>
    </row>
    <row r="47" spans="1:13" x14ac:dyDescent="0.15">
      <c r="A47" s="71"/>
      <c r="B47" s="71" t="s">
        <v>282</v>
      </c>
      <c r="C47" s="76" t="s">
        <v>226</v>
      </c>
      <c r="D47" s="38">
        <v>132927</v>
      </c>
      <c r="E47" s="38">
        <v>62136</v>
      </c>
      <c r="F47" s="38">
        <v>70791</v>
      </c>
      <c r="G47" s="38">
        <v>60040</v>
      </c>
      <c r="H47" s="38">
        <f>26356+663</f>
        <v>27019</v>
      </c>
      <c r="I47" s="79">
        <v>45.17</v>
      </c>
      <c r="J47" s="38">
        <v>60040</v>
      </c>
      <c r="K47" s="38">
        <v>58951</v>
      </c>
      <c r="L47" s="38">
        <v>1089</v>
      </c>
      <c r="M47" s="38">
        <v>83</v>
      </c>
    </row>
    <row r="48" spans="1:13" x14ac:dyDescent="0.15">
      <c r="A48" s="71"/>
      <c r="B48" s="71" t="s">
        <v>282</v>
      </c>
      <c r="C48" s="76" t="s">
        <v>166</v>
      </c>
      <c r="D48" s="38">
        <v>132927</v>
      </c>
      <c r="E48" s="38">
        <v>62136</v>
      </c>
      <c r="F48" s="38">
        <v>70791</v>
      </c>
      <c r="G48" s="38">
        <v>59978</v>
      </c>
      <c r="H48" s="38">
        <f>26317+662</f>
        <v>26979</v>
      </c>
      <c r="I48" s="79">
        <v>45.12</v>
      </c>
      <c r="J48" s="38">
        <v>59971</v>
      </c>
      <c r="K48" s="38">
        <v>58366</v>
      </c>
      <c r="L48" s="38">
        <v>1605</v>
      </c>
      <c r="M48" s="38">
        <v>83</v>
      </c>
    </row>
    <row r="49" spans="1:13" x14ac:dyDescent="0.15">
      <c r="A49" s="71"/>
      <c r="B49" s="71" t="s">
        <v>282</v>
      </c>
      <c r="C49" s="76" t="s">
        <v>257</v>
      </c>
      <c r="D49" s="38" t="s">
        <v>153</v>
      </c>
      <c r="E49" s="38" t="s">
        <v>124</v>
      </c>
      <c r="F49" s="38" t="s">
        <v>124</v>
      </c>
      <c r="G49" s="38" t="s">
        <v>124</v>
      </c>
      <c r="H49" s="38" t="s">
        <v>124</v>
      </c>
      <c r="I49" s="79" t="s">
        <v>124</v>
      </c>
      <c r="J49" s="38" t="s">
        <v>124</v>
      </c>
      <c r="K49" s="38" t="s">
        <v>124</v>
      </c>
      <c r="L49" s="38" t="s">
        <v>124</v>
      </c>
      <c r="M49" s="38" t="s">
        <v>124</v>
      </c>
    </row>
    <row r="50" spans="1:13" x14ac:dyDescent="0.15">
      <c r="A50" s="71"/>
      <c r="B50" s="71" t="s">
        <v>282</v>
      </c>
      <c r="C50" s="76" t="s">
        <v>259</v>
      </c>
      <c r="D50" s="38">
        <v>131904</v>
      </c>
      <c r="E50" s="38">
        <v>61595</v>
      </c>
      <c r="F50" s="38">
        <v>70309</v>
      </c>
      <c r="G50" s="38">
        <v>58038</v>
      </c>
      <c r="H50" s="38">
        <f>24406+584</f>
        <v>24990</v>
      </c>
      <c r="I50" s="168">
        <v>44</v>
      </c>
      <c r="J50" s="38">
        <v>58038</v>
      </c>
      <c r="K50" s="38">
        <v>50606</v>
      </c>
      <c r="L50" s="38">
        <v>7432</v>
      </c>
      <c r="M50" s="38">
        <v>83</v>
      </c>
    </row>
    <row r="51" spans="1:13" x14ac:dyDescent="0.15">
      <c r="A51" s="129"/>
      <c r="B51" s="129" t="s">
        <v>302</v>
      </c>
      <c r="C51" s="130" t="s">
        <v>288</v>
      </c>
      <c r="D51" s="131">
        <v>133049</v>
      </c>
      <c r="E51" s="131">
        <v>62247</v>
      </c>
      <c r="F51" s="131">
        <v>70802</v>
      </c>
      <c r="G51" s="131">
        <v>72096</v>
      </c>
      <c r="H51" s="131">
        <v>36671</v>
      </c>
      <c r="I51" s="132">
        <v>54.19</v>
      </c>
      <c r="J51" s="131">
        <v>72096</v>
      </c>
      <c r="K51" s="131">
        <v>70662</v>
      </c>
      <c r="L51" s="131">
        <v>1434</v>
      </c>
      <c r="M51" s="131">
        <v>80</v>
      </c>
    </row>
    <row r="52" spans="1:13" x14ac:dyDescent="0.15">
      <c r="A52" s="129"/>
      <c r="B52" s="129" t="s">
        <v>302</v>
      </c>
      <c r="C52" s="130" t="s">
        <v>289</v>
      </c>
      <c r="D52" s="131">
        <v>133049</v>
      </c>
      <c r="E52" s="131">
        <v>62247</v>
      </c>
      <c r="F52" s="131">
        <v>70802</v>
      </c>
      <c r="G52" s="131">
        <v>72097</v>
      </c>
      <c r="H52" s="131">
        <v>36672</v>
      </c>
      <c r="I52" s="132">
        <v>54.19</v>
      </c>
      <c r="J52" s="131">
        <v>72097</v>
      </c>
      <c r="K52" s="131">
        <v>70108</v>
      </c>
      <c r="L52" s="131">
        <v>1989</v>
      </c>
      <c r="M52" s="131">
        <v>80</v>
      </c>
    </row>
    <row r="53" spans="1:13" x14ac:dyDescent="0.15">
      <c r="A53" s="129"/>
      <c r="B53" s="129" t="s">
        <v>303</v>
      </c>
      <c r="C53" s="130" t="s">
        <v>290</v>
      </c>
      <c r="D53" s="131">
        <v>131362</v>
      </c>
      <c r="E53" s="131">
        <v>61412</v>
      </c>
      <c r="F53" s="131">
        <v>69950</v>
      </c>
      <c r="G53" s="131">
        <v>52938</v>
      </c>
      <c r="H53" s="131">
        <v>21964</v>
      </c>
      <c r="I53" s="169">
        <v>40.299999999999997</v>
      </c>
      <c r="J53" s="131">
        <v>52938</v>
      </c>
      <c r="K53" s="131">
        <v>52423</v>
      </c>
      <c r="L53" s="131">
        <v>515</v>
      </c>
      <c r="M53" s="131">
        <v>80</v>
      </c>
    </row>
    <row r="54" spans="1:13" x14ac:dyDescent="0.15">
      <c r="A54" s="129"/>
      <c r="B54" s="129" t="s">
        <v>304</v>
      </c>
      <c r="C54" s="76" t="s">
        <v>225</v>
      </c>
      <c r="D54" s="131">
        <v>132125</v>
      </c>
      <c r="E54" s="131">
        <v>61792</v>
      </c>
      <c r="F54" s="131">
        <v>70333</v>
      </c>
      <c r="G54" s="131">
        <v>62194</v>
      </c>
      <c r="H54" s="131">
        <v>30521</v>
      </c>
      <c r="I54" s="132">
        <v>47.07</v>
      </c>
      <c r="J54" s="131">
        <v>62194</v>
      </c>
      <c r="K54" s="131">
        <v>58846</v>
      </c>
      <c r="L54" s="131">
        <v>3348</v>
      </c>
      <c r="M54" s="131">
        <v>80</v>
      </c>
    </row>
    <row r="55" spans="1:13" x14ac:dyDescent="0.15">
      <c r="A55" s="129"/>
      <c r="B55" s="133" t="s">
        <v>304</v>
      </c>
      <c r="C55" s="71" t="s">
        <v>226</v>
      </c>
      <c r="D55" s="134">
        <v>132125</v>
      </c>
      <c r="E55" s="131">
        <v>61792</v>
      </c>
      <c r="F55" s="131">
        <v>70333</v>
      </c>
      <c r="G55" s="131">
        <v>62198</v>
      </c>
      <c r="H55" s="131">
        <v>30525</v>
      </c>
      <c r="I55" s="132">
        <v>47.08</v>
      </c>
      <c r="J55" s="131">
        <v>62198</v>
      </c>
      <c r="K55" s="131">
        <v>61596</v>
      </c>
      <c r="L55" s="131">
        <v>602</v>
      </c>
      <c r="M55" s="131">
        <v>80</v>
      </c>
    </row>
    <row r="56" spans="1:13" x14ac:dyDescent="0.15">
      <c r="A56" s="129"/>
      <c r="B56" s="133" t="s">
        <v>304</v>
      </c>
      <c r="C56" s="71" t="s">
        <v>227</v>
      </c>
      <c r="D56" s="134">
        <v>132125</v>
      </c>
      <c r="E56" s="131">
        <v>61792</v>
      </c>
      <c r="F56" s="131">
        <v>70333</v>
      </c>
      <c r="G56" s="131">
        <v>59270</v>
      </c>
      <c r="H56" s="131">
        <v>27607</v>
      </c>
      <c r="I56" s="132">
        <v>44.86</v>
      </c>
      <c r="J56" s="131">
        <v>59270</v>
      </c>
      <c r="K56" s="131">
        <v>57973</v>
      </c>
      <c r="L56" s="131">
        <v>1297</v>
      </c>
      <c r="M56" s="131">
        <v>80</v>
      </c>
    </row>
    <row r="57" spans="1:13" x14ac:dyDescent="0.15">
      <c r="A57" s="89" t="s">
        <v>176</v>
      </c>
      <c r="B57" s="125"/>
      <c r="C57" s="126"/>
      <c r="D57" s="127"/>
      <c r="E57" s="127"/>
      <c r="F57" s="127"/>
      <c r="G57" s="127"/>
      <c r="H57" s="127"/>
      <c r="I57" s="128"/>
      <c r="J57" s="127"/>
      <c r="K57" s="127"/>
      <c r="L57" s="127"/>
      <c r="M57" s="127"/>
    </row>
    <row r="58" spans="1:13" x14ac:dyDescent="0.15">
      <c r="A58" s="7"/>
      <c r="B58" s="5"/>
      <c r="D58" s="7"/>
      <c r="E58" s="7"/>
      <c r="F58" s="7"/>
    </row>
  </sheetData>
  <mergeCells count="7">
    <mergeCell ref="A1:M2"/>
    <mergeCell ref="M4:M5"/>
    <mergeCell ref="J4:J5"/>
    <mergeCell ref="I4:I5"/>
    <mergeCell ref="G4:G5"/>
    <mergeCell ref="D4:D5"/>
    <mergeCell ref="C4:C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FF"/>
  </sheetPr>
  <dimension ref="A1:P13"/>
  <sheetViews>
    <sheetView showGridLines="0" zoomScale="115" zoomScaleNormal="115" workbookViewId="0">
      <selection activeCell="Q1" sqref="Q1"/>
    </sheetView>
  </sheetViews>
  <sheetFormatPr defaultColWidth="9" defaultRowHeight="13.5" x14ac:dyDescent="0.15"/>
  <cols>
    <col min="1" max="1" width="5.5" style="49" customWidth="1"/>
    <col min="2" max="2" width="11.625" style="49" bestFit="1" customWidth="1"/>
    <col min="3" max="3" width="5.5" style="49" bestFit="1" customWidth="1"/>
    <col min="4" max="9" width="3.5" style="49" bestFit="1" customWidth="1"/>
    <col min="10" max="10" width="5.5" style="49" bestFit="1" customWidth="1"/>
    <col min="11" max="12" width="3.5" style="49" bestFit="1" customWidth="1"/>
    <col min="13" max="13" width="4.5" style="49" bestFit="1" customWidth="1"/>
    <col min="14" max="16" width="3.5" style="49" bestFit="1" customWidth="1"/>
    <col min="17" max="16384" width="9" style="49"/>
  </cols>
  <sheetData>
    <row r="1" spans="1:16" x14ac:dyDescent="0.1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 s="50" customFormat="1" ht="17.25" x14ac:dyDescent="0.1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16" s="50" customFormat="1" ht="17.25" x14ac:dyDescent="0.1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6" ht="14.25" thickBo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4.25" thickTop="1" x14ac:dyDescent="0.15">
      <c r="A6" s="52" t="s">
        <v>2</v>
      </c>
      <c r="B6" s="53" t="s">
        <v>3</v>
      </c>
      <c r="C6" s="137" t="s">
        <v>4</v>
      </c>
      <c r="D6" s="138"/>
      <c r="E6" s="138"/>
      <c r="F6" s="138"/>
      <c r="G6" s="138"/>
      <c r="H6" s="138"/>
      <c r="I6" s="139"/>
      <c r="J6" s="137" t="s">
        <v>5</v>
      </c>
      <c r="K6" s="138"/>
      <c r="L6" s="138"/>
      <c r="M6" s="138"/>
      <c r="N6" s="138"/>
      <c r="O6" s="138"/>
      <c r="P6" s="138"/>
    </row>
    <row r="7" spans="1:16" x14ac:dyDescent="0.15">
      <c r="A7" s="54">
        <v>1</v>
      </c>
      <c r="B7" s="55" t="s">
        <v>6</v>
      </c>
      <c r="C7" s="54" t="s">
        <v>7</v>
      </c>
      <c r="D7" s="54">
        <v>18</v>
      </c>
      <c r="E7" s="45" t="s">
        <v>8</v>
      </c>
      <c r="F7" s="54">
        <v>2</v>
      </c>
      <c r="G7" s="45" t="s">
        <v>9</v>
      </c>
      <c r="H7" s="54">
        <v>6</v>
      </c>
      <c r="I7" s="45" t="s">
        <v>10</v>
      </c>
      <c r="J7" s="54" t="s">
        <v>7</v>
      </c>
      <c r="K7" s="54">
        <v>22</v>
      </c>
      <c r="L7" s="45" t="s">
        <v>8</v>
      </c>
      <c r="M7" s="54">
        <v>2</v>
      </c>
      <c r="N7" s="45" t="s">
        <v>9</v>
      </c>
      <c r="O7" s="54">
        <v>4</v>
      </c>
      <c r="P7" s="45" t="s">
        <v>10</v>
      </c>
    </row>
    <row r="8" spans="1:16" x14ac:dyDescent="0.15">
      <c r="A8" s="54">
        <v>2</v>
      </c>
      <c r="B8" s="55" t="s">
        <v>6</v>
      </c>
      <c r="C8" s="54" t="s">
        <v>7</v>
      </c>
      <c r="D8" s="54">
        <v>22</v>
      </c>
      <c r="E8" s="45" t="s">
        <v>8</v>
      </c>
      <c r="F8" s="54">
        <v>2</v>
      </c>
      <c r="G8" s="45" t="s">
        <v>9</v>
      </c>
      <c r="H8" s="54">
        <v>5</v>
      </c>
      <c r="I8" s="45" t="s">
        <v>10</v>
      </c>
      <c r="J8" s="54" t="s">
        <v>7</v>
      </c>
      <c r="K8" s="54">
        <v>24</v>
      </c>
      <c r="L8" s="45" t="s">
        <v>8</v>
      </c>
      <c r="M8" s="54">
        <v>11</v>
      </c>
      <c r="N8" s="45" t="s">
        <v>9</v>
      </c>
      <c r="O8" s="54">
        <v>21</v>
      </c>
      <c r="P8" s="45" t="s">
        <v>10</v>
      </c>
    </row>
    <row r="9" spans="1:16" x14ac:dyDescent="0.15">
      <c r="A9" s="54">
        <v>3</v>
      </c>
      <c r="B9" s="55" t="s">
        <v>11</v>
      </c>
      <c r="C9" s="54" t="s">
        <v>7</v>
      </c>
      <c r="D9" s="54">
        <v>24</v>
      </c>
      <c r="E9" s="45" t="s">
        <v>8</v>
      </c>
      <c r="F9" s="54">
        <v>11</v>
      </c>
      <c r="G9" s="45" t="s">
        <v>9</v>
      </c>
      <c r="H9" s="54">
        <v>22</v>
      </c>
      <c r="I9" s="45" t="s">
        <v>10</v>
      </c>
      <c r="J9" s="54" t="s">
        <v>7</v>
      </c>
      <c r="K9" s="54">
        <v>28</v>
      </c>
      <c r="L9" s="45" t="s">
        <v>8</v>
      </c>
      <c r="M9" s="54">
        <v>11</v>
      </c>
      <c r="N9" s="45" t="s">
        <v>9</v>
      </c>
      <c r="O9" s="54">
        <v>21</v>
      </c>
      <c r="P9" s="45" t="s">
        <v>10</v>
      </c>
    </row>
    <row r="10" spans="1:16" x14ac:dyDescent="0.15">
      <c r="A10" s="54">
        <v>4</v>
      </c>
      <c r="B10" s="55" t="s">
        <v>11</v>
      </c>
      <c r="C10" s="54" t="s">
        <v>7</v>
      </c>
      <c r="D10" s="54">
        <v>28</v>
      </c>
      <c r="E10" s="45" t="s">
        <v>8</v>
      </c>
      <c r="F10" s="54">
        <v>11</v>
      </c>
      <c r="G10" s="45" t="s">
        <v>9</v>
      </c>
      <c r="H10" s="54">
        <v>22</v>
      </c>
      <c r="I10" s="45" t="s">
        <v>10</v>
      </c>
      <c r="J10" s="54" t="s">
        <v>200</v>
      </c>
      <c r="K10" s="54">
        <v>2</v>
      </c>
      <c r="L10" s="45" t="s">
        <v>201</v>
      </c>
      <c r="M10" s="54">
        <v>11</v>
      </c>
      <c r="N10" s="45" t="s">
        <v>9</v>
      </c>
      <c r="O10" s="54">
        <v>21</v>
      </c>
      <c r="P10" s="45" t="s">
        <v>202</v>
      </c>
    </row>
    <row r="11" spans="1:16" x14ac:dyDescent="0.15">
      <c r="A11" s="54">
        <v>5</v>
      </c>
      <c r="B11" s="55" t="s">
        <v>11</v>
      </c>
      <c r="C11" s="54" t="s">
        <v>103</v>
      </c>
      <c r="D11" s="54">
        <v>2</v>
      </c>
      <c r="E11" s="45" t="s">
        <v>8</v>
      </c>
      <c r="F11" s="54">
        <v>11</v>
      </c>
      <c r="G11" s="45" t="s">
        <v>9</v>
      </c>
      <c r="H11" s="54">
        <v>22</v>
      </c>
      <c r="I11" s="45" t="s">
        <v>10</v>
      </c>
      <c r="J11" s="54" t="s">
        <v>200</v>
      </c>
      <c r="K11" s="54">
        <v>6</v>
      </c>
      <c r="L11" s="45" t="s">
        <v>201</v>
      </c>
      <c r="M11" s="54">
        <v>11</v>
      </c>
      <c r="N11" s="45" t="s">
        <v>9</v>
      </c>
      <c r="O11" s="54">
        <v>21</v>
      </c>
      <c r="P11" s="45" t="s">
        <v>202</v>
      </c>
    </row>
    <row r="12" spans="1:16" x14ac:dyDescent="0.15">
      <c r="A12" s="56">
        <v>6</v>
      </c>
      <c r="B12" s="57" t="s">
        <v>11</v>
      </c>
      <c r="C12" s="56" t="s">
        <v>200</v>
      </c>
      <c r="D12" s="56">
        <v>6</v>
      </c>
      <c r="E12" s="58" t="s">
        <v>201</v>
      </c>
      <c r="F12" s="56">
        <v>11</v>
      </c>
      <c r="G12" s="58" t="s">
        <v>204</v>
      </c>
      <c r="H12" s="56">
        <v>22</v>
      </c>
      <c r="I12" s="58" t="s">
        <v>270</v>
      </c>
      <c r="J12" s="56"/>
      <c r="K12" s="56"/>
      <c r="L12" s="56"/>
      <c r="M12" s="56" t="s">
        <v>271</v>
      </c>
      <c r="N12" s="56"/>
      <c r="O12" s="56"/>
      <c r="P12" s="56"/>
    </row>
    <row r="13" spans="1:16" x14ac:dyDescent="0.15">
      <c r="A13" s="45" t="s">
        <v>13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</sheetData>
  <mergeCells count="4">
    <mergeCell ref="A1:P2"/>
    <mergeCell ref="A3:P4"/>
    <mergeCell ref="J6:P6"/>
    <mergeCell ref="C6:I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P24"/>
  <sheetViews>
    <sheetView showGridLines="0" zoomScale="115" zoomScaleNormal="115" workbookViewId="0">
      <selection activeCell="Q1" sqref="Q1"/>
    </sheetView>
  </sheetViews>
  <sheetFormatPr defaultColWidth="9" defaultRowHeight="13.5" x14ac:dyDescent="0.15"/>
  <cols>
    <col min="1" max="1" width="7.125" style="1" customWidth="1"/>
    <col min="2" max="2" width="13.5" style="1" customWidth="1"/>
    <col min="3" max="3" width="5.5" style="1" bestFit="1" customWidth="1"/>
    <col min="4" max="5" width="3.5" style="1" bestFit="1" customWidth="1"/>
    <col min="6" max="6" width="3.5" style="1" customWidth="1"/>
    <col min="7" max="7" width="3.5" style="1" bestFit="1" customWidth="1"/>
    <col min="8" max="8" width="2.5" style="1" bestFit="1" customWidth="1"/>
    <col min="9" max="9" width="3.5" style="1" bestFit="1" customWidth="1"/>
    <col min="10" max="10" width="5.5" style="1" bestFit="1" customWidth="1"/>
    <col min="11" max="12" width="3.5" style="1" bestFit="1" customWidth="1"/>
    <col min="13" max="13" width="3.5" style="1" customWidth="1"/>
    <col min="14" max="15" width="3.5" style="1" bestFit="1" customWidth="1"/>
    <col min="16" max="16" width="15.5" style="1" customWidth="1"/>
    <col min="17" max="16384" width="9" style="1"/>
  </cols>
  <sheetData>
    <row r="1" spans="1:16" x14ac:dyDescent="0.15">
      <c r="A1" s="142" t="s">
        <v>14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x14ac:dyDescent="0.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thickBot="1" x14ac:dyDescent="0.2">
      <c r="A4" s="7" t="s">
        <v>15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4.25" thickTop="1" x14ac:dyDescent="0.15">
      <c r="A5" s="3" t="s">
        <v>2</v>
      </c>
      <c r="B5" s="4" t="s">
        <v>3</v>
      </c>
      <c r="C5" s="143" t="s">
        <v>4</v>
      </c>
      <c r="D5" s="144"/>
      <c r="E5" s="144"/>
      <c r="F5" s="144"/>
      <c r="G5" s="144"/>
      <c r="H5" s="144"/>
      <c r="I5" s="145"/>
      <c r="J5" s="143" t="s">
        <v>5</v>
      </c>
      <c r="K5" s="144"/>
      <c r="L5" s="144"/>
      <c r="M5" s="144"/>
      <c r="N5" s="144"/>
      <c r="O5" s="144"/>
      <c r="P5" s="144"/>
    </row>
    <row r="6" spans="1:16" x14ac:dyDescent="0.15">
      <c r="A6" s="5">
        <v>1</v>
      </c>
      <c r="B6" s="6" t="s">
        <v>16</v>
      </c>
      <c r="C6" s="5" t="s">
        <v>7</v>
      </c>
      <c r="D6" s="5">
        <v>19</v>
      </c>
      <c r="E6" s="7" t="s">
        <v>8</v>
      </c>
      <c r="F6" s="5">
        <v>4</v>
      </c>
      <c r="G6" s="7" t="s">
        <v>9</v>
      </c>
      <c r="H6" s="5">
        <v>1</v>
      </c>
      <c r="I6" s="7" t="s">
        <v>10</v>
      </c>
      <c r="J6" s="5" t="s">
        <v>7</v>
      </c>
      <c r="K6" s="5">
        <v>22</v>
      </c>
      <c r="L6" s="7" t="s">
        <v>8</v>
      </c>
      <c r="M6" s="5">
        <v>6</v>
      </c>
      <c r="N6" s="7" t="s">
        <v>9</v>
      </c>
      <c r="O6" s="5">
        <v>30</v>
      </c>
      <c r="P6" s="7" t="s">
        <v>10</v>
      </c>
    </row>
    <row r="7" spans="1:16" x14ac:dyDescent="0.15">
      <c r="A7" s="5">
        <v>2</v>
      </c>
      <c r="B7" s="6" t="s">
        <v>17</v>
      </c>
      <c r="C7" s="5" t="s">
        <v>7</v>
      </c>
      <c r="D7" s="5">
        <v>22</v>
      </c>
      <c r="E7" s="7" t="s">
        <v>8</v>
      </c>
      <c r="F7" s="5">
        <v>7</v>
      </c>
      <c r="G7" s="7" t="s">
        <v>9</v>
      </c>
      <c r="H7" s="5">
        <v>1</v>
      </c>
      <c r="I7" s="7" t="s">
        <v>10</v>
      </c>
      <c r="J7" s="5" t="s">
        <v>7</v>
      </c>
      <c r="K7" s="5">
        <v>23</v>
      </c>
      <c r="L7" s="7" t="s">
        <v>8</v>
      </c>
      <c r="M7" s="5">
        <v>3</v>
      </c>
      <c r="N7" s="7" t="s">
        <v>9</v>
      </c>
      <c r="O7" s="5">
        <v>31</v>
      </c>
      <c r="P7" s="7" t="s">
        <v>10</v>
      </c>
    </row>
    <row r="8" spans="1:16" x14ac:dyDescent="0.15">
      <c r="A8" s="5">
        <v>3</v>
      </c>
      <c r="B8" s="6" t="s">
        <v>17</v>
      </c>
      <c r="C8" s="5" t="s">
        <v>7</v>
      </c>
      <c r="D8" s="5">
        <v>23</v>
      </c>
      <c r="E8" s="7" t="s">
        <v>8</v>
      </c>
      <c r="F8" s="5">
        <v>4</v>
      </c>
      <c r="G8" s="7" t="s">
        <v>9</v>
      </c>
      <c r="H8" s="5">
        <v>1</v>
      </c>
      <c r="I8" s="7" t="s">
        <v>10</v>
      </c>
      <c r="J8" s="5" t="s">
        <v>7</v>
      </c>
      <c r="K8" s="5">
        <v>24</v>
      </c>
      <c r="L8" s="7" t="s">
        <v>8</v>
      </c>
      <c r="M8" s="5">
        <v>3</v>
      </c>
      <c r="N8" s="7" t="s">
        <v>9</v>
      </c>
      <c r="O8" s="5">
        <v>31</v>
      </c>
      <c r="P8" s="7" t="s">
        <v>10</v>
      </c>
    </row>
    <row r="9" spans="1:16" x14ac:dyDescent="0.15">
      <c r="A9" s="5">
        <v>4</v>
      </c>
      <c r="B9" s="6" t="s">
        <v>18</v>
      </c>
      <c r="C9" s="5" t="s">
        <v>7</v>
      </c>
      <c r="D9" s="5">
        <v>24</v>
      </c>
      <c r="E9" s="7" t="s">
        <v>8</v>
      </c>
      <c r="F9" s="5">
        <v>4</v>
      </c>
      <c r="G9" s="7" t="s">
        <v>9</v>
      </c>
      <c r="H9" s="5">
        <v>1</v>
      </c>
      <c r="I9" s="7" t="s">
        <v>10</v>
      </c>
      <c r="J9" s="5" t="s">
        <v>7</v>
      </c>
      <c r="K9" s="5">
        <v>26</v>
      </c>
      <c r="L9" s="7" t="s">
        <v>8</v>
      </c>
      <c r="M9" s="5">
        <v>6</v>
      </c>
      <c r="N9" s="7" t="s">
        <v>9</v>
      </c>
      <c r="O9" s="5">
        <v>30</v>
      </c>
      <c r="P9" s="7" t="s">
        <v>10</v>
      </c>
    </row>
    <row r="10" spans="1:16" x14ac:dyDescent="0.15">
      <c r="A10" s="5">
        <v>5</v>
      </c>
      <c r="B10" s="6" t="s">
        <v>19</v>
      </c>
      <c r="C10" s="5" t="s">
        <v>7</v>
      </c>
      <c r="D10" s="5">
        <v>26</v>
      </c>
      <c r="E10" s="7" t="s">
        <v>8</v>
      </c>
      <c r="F10" s="5">
        <v>7</v>
      </c>
      <c r="G10" s="7" t="s">
        <v>9</v>
      </c>
      <c r="H10" s="5">
        <v>1</v>
      </c>
      <c r="I10" s="7" t="s">
        <v>10</v>
      </c>
      <c r="J10" s="5" t="s">
        <v>7</v>
      </c>
      <c r="K10" s="5">
        <v>29</v>
      </c>
      <c r="L10" s="7" t="s">
        <v>8</v>
      </c>
      <c r="M10" s="5">
        <v>3</v>
      </c>
      <c r="N10" s="7" t="s">
        <v>9</v>
      </c>
      <c r="O10" s="5">
        <v>31</v>
      </c>
      <c r="P10" s="7" t="s">
        <v>10</v>
      </c>
    </row>
    <row r="11" spans="1:16" x14ac:dyDescent="0.15">
      <c r="A11" s="5">
        <v>6</v>
      </c>
      <c r="B11" s="6" t="s">
        <v>262</v>
      </c>
      <c r="C11" s="5" t="s">
        <v>263</v>
      </c>
      <c r="D11" s="5">
        <v>29</v>
      </c>
      <c r="E11" s="7" t="s">
        <v>219</v>
      </c>
      <c r="F11" s="5">
        <v>4</v>
      </c>
      <c r="G11" s="7" t="s">
        <v>220</v>
      </c>
      <c r="H11" s="5">
        <v>1</v>
      </c>
      <c r="I11" s="7" t="s">
        <v>221</v>
      </c>
      <c r="J11" s="5" t="s">
        <v>222</v>
      </c>
      <c r="K11" s="5">
        <v>3</v>
      </c>
      <c r="L11" s="7" t="s">
        <v>219</v>
      </c>
      <c r="M11" s="5">
        <v>3</v>
      </c>
      <c r="N11" s="7" t="s">
        <v>220</v>
      </c>
      <c r="O11" s="5">
        <v>31</v>
      </c>
      <c r="P11" s="7" t="s">
        <v>221</v>
      </c>
    </row>
    <row r="12" spans="1:16" x14ac:dyDescent="0.15">
      <c r="A12" s="5">
        <v>7</v>
      </c>
      <c r="B12" s="6" t="s">
        <v>262</v>
      </c>
      <c r="C12" s="5" t="s">
        <v>222</v>
      </c>
      <c r="D12" s="5">
        <v>3</v>
      </c>
      <c r="E12" s="7" t="s">
        <v>219</v>
      </c>
      <c r="F12" s="5">
        <v>4</v>
      </c>
      <c r="G12" s="7" t="s">
        <v>220</v>
      </c>
      <c r="H12" s="5">
        <v>1</v>
      </c>
      <c r="I12" s="7" t="s">
        <v>221</v>
      </c>
      <c r="J12" s="5" t="s">
        <v>200</v>
      </c>
      <c r="K12" s="5">
        <v>5</v>
      </c>
      <c r="L12" s="7" t="s">
        <v>201</v>
      </c>
      <c r="M12" s="5">
        <v>10</v>
      </c>
      <c r="N12" s="7" t="s">
        <v>204</v>
      </c>
      <c r="O12" s="5">
        <v>31</v>
      </c>
      <c r="P12" s="7" t="s">
        <v>202</v>
      </c>
    </row>
    <row r="13" spans="1:16" x14ac:dyDescent="0.15">
      <c r="A13" s="8">
        <v>8</v>
      </c>
      <c r="B13" s="9" t="s">
        <v>264</v>
      </c>
      <c r="C13" s="8" t="s">
        <v>200</v>
      </c>
      <c r="D13" s="8">
        <v>5</v>
      </c>
      <c r="E13" s="10" t="s">
        <v>201</v>
      </c>
      <c r="F13" s="8">
        <v>11</v>
      </c>
      <c r="G13" s="10" t="s">
        <v>204</v>
      </c>
      <c r="H13" s="8">
        <v>1</v>
      </c>
      <c r="I13" s="10" t="s">
        <v>202</v>
      </c>
      <c r="J13" s="8"/>
      <c r="K13" s="8"/>
      <c r="L13" s="10"/>
      <c r="M13" s="8" t="s">
        <v>265</v>
      </c>
      <c r="N13" s="10"/>
      <c r="O13" s="8"/>
      <c r="P13" s="10"/>
    </row>
    <row r="14" spans="1:16" x14ac:dyDescent="0.15">
      <c r="A14" s="5"/>
      <c r="B14" s="5"/>
      <c r="C14" s="5"/>
      <c r="D14" s="5"/>
      <c r="E14" s="7"/>
      <c r="F14" s="5"/>
      <c r="G14" s="7"/>
      <c r="H14" s="5"/>
      <c r="I14" s="7"/>
      <c r="J14" s="5"/>
      <c r="K14" s="5"/>
      <c r="L14" s="7"/>
      <c r="M14" s="5"/>
      <c r="N14" s="7"/>
      <c r="O14" s="5"/>
      <c r="P14" s="7"/>
    </row>
    <row r="15" spans="1:16" ht="14.25" thickBot="1" x14ac:dyDescent="0.2">
      <c r="A15" s="36" t="s">
        <v>20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 ht="14.25" thickTop="1" x14ac:dyDescent="0.15">
      <c r="A16" s="8" t="s">
        <v>2</v>
      </c>
      <c r="B16" s="9" t="s">
        <v>3</v>
      </c>
      <c r="C16" s="143" t="s">
        <v>4</v>
      </c>
      <c r="D16" s="144"/>
      <c r="E16" s="144"/>
      <c r="F16" s="144"/>
      <c r="G16" s="144"/>
      <c r="H16" s="144"/>
      <c r="I16" s="145"/>
      <c r="J16" s="143" t="s">
        <v>5</v>
      </c>
      <c r="K16" s="144"/>
      <c r="L16" s="144"/>
      <c r="M16" s="144"/>
      <c r="N16" s="144"/>
      <c r="O16" s="144"/>
      <c r="P16" s="144"/>
    </row>
    <row r="17" spans="1:16" x14ac:dyDescent="0.15">
      <c r="A17" s="5">
        <v>1</v>
      </c>
      <c r="B17" s="6" t="s">
        <v>21</v>
      </c>
      <c r="C17" s="5" t="s">
        <v>7</v>
      </c>
      <c r="D17" s="5">
        <v>19</v>
      </c>
      <c r="E17" s="7" t="s">
        <v>8</v>
      </c>
      <c r="F17" s="5">
        <v>4</v>
      </c>
      <c r="G17" s="7" t="s">
        <v>9</v>
      </c>
      <c r="H17" s="5">
        <v>1</v>
      </c>
      <c r="I17" s="7" t="s">
        <v>10</v>
      </c>
      <c r="J17" s="141" t="s">
        <v>22</v>
      </c>
      <c r="K17" s="141"/>
      <c r="L17" s="141"/>
      <c r="M17" s="141"/>
      <c r="N17" s="141"/>
      <c r="O17" s="141"/>
      <c r="P17" s="141"/>
    </row>
    <row r="18" spans="1:16" x14ac:dyDescent="0.15">
      <c r="A18" s="5">
        <v>2</v>
      </c>
      <c r="B18" s="6" t="s">
        <v>23</v>
      </c>
      <c r="C18" s="5" t="s">
        <v>7</v>
      </c>
      <c r="D18" s="5">
        <v>22</v>
      </c>
      <c r="E18" s="7" t="s">
        <v>8</v>
      </c>
      <c r="F18" s="5">
        <v>7</v>
      </c>
      <c r="G18" s="7" t="s">
        <v>9</v>
      </c>
      <c r="H18" s="5">
        <v>1</v>
      </c>
      <c r="I18" s="7" t="s">
        <v>10</v>
      </c>
      <c r="J18" s="140" t="s">
        <v>24</v>
      </c>
      <c r="K18" s="140"/>
      <c r="L18" s="140"/>
      <c r="M18" s="140"/>
      <c r="N18" s="140"/>
      <c r="O18" s="140"/>
      <c r="P18" s="140"/>
    </row>
    <row r="19" spans="1:16" x14ac:dyDescent="0.15">
      <c r="A19" s="5">
        <v>3</v>
      </c>
      <c r="B19" s="6" t="s">
        <v>25</v>
      </c>
      <c r="C19" s="5" t="s">
        <v>7</v>
      </c>
      <c r="D19" s="5">
        <v>25</v>
      </c>
      <c r="E19" s="7" t="s">
        <v>8</v>
      </c>
      <c r="F19" s="5">
        <v>4</v>
      </c>
      <c r="G19" s="7" t="s">
        <v>9</v>
      </c>
      <c r="H19" s="5">
        <v>1</v>
      </c>
      <c r="I19" s="7" t="s">
        <v>10</v>
      </c>
      <c r="J19" s="140" t="s">
        <v>26</v>
      </c>
      <c r="K19" s="140"/>
      <c r="L19" s="140"/>
      <c r="M19" s="140"/>
      <c r="N19" s="140"/>
      <c r="O19" s="140"/>
      <c r="P19" s="140"/>
    </row>
    <row r="20" spans="1:16" x14ac:dyDescent="0.15">
      <c r="A20" s="5">
        <v>4</v>
      </c>
      <c r="B20" s="6" t="s">
        <v>27</v>
      </c>
      <c r="C20" s="5" t="s">
        <v>7</v>
      </c>
      <c r="D20" s="5">
        <v>26</v>
      </c>
      <c r="E20" s="7" t="s">
        <v>8</v>
      </c>
      <c r="F20" s="5">
        <v>7</v>
      </c>
      <c r="G20" s="7" t="s">
        <v>9</v>
      </c>
      <c r="H20" s="5">
        <v>1</v>
      </c>
      <c r="I20" s="7" t="s">
        <v>10</v>
      </c>
      <c r="J20" s="5" t="s">
        <v>7</v>
      </c>
      <c r="K20" s="5">
        <v>30</v>
      </c>
      <c r="L20" s="7" t="s">
        <v>8</v>
      </c>
      <c r="M20" s="5">
        <v>6</v>
      </c>
      <c r="N20" s="7" t="s">
        <v>9</v>
      </c>
      <c r="O20" s="5">
        <v>30</v>
      </c>
      <c r="P20" s="7" t="s">
        <v>10</v>
      </c>
    </row>
    <row r="21" spans="1:16" x14ac:dyDescent="0.15">
      <c r="A21" s="5">
        <v>5</v>
      </c>
      <c r="B21" s="6" t="s">
        <v>27</v>
      </c>
      <c r="C21" s="5" t="s">
        <v>7</v>
      </c>
      <c r="D21" s="5">
        <v>30</v>
      </c>
      <c r="E21" s="7" t="s">
        <v>8</v>
      </c>
      <c r="F21" s="5">
        <v>7</v>
      </c>
      <c r="G21" s="7" t="s">
        <v>9</v>
      </c>
      <c r="H21" s="5">
        <v>1</v>
      </c>
      <c r="I21" s="7" t="s">
        <v>10</v>
      </c>
      <c r="J21" s="5" t="s">
        <v>103</v>
      </c>
      <c r="K21" s="5">
        <v>4</v>
      </c>
      <c r="L21" s="7" t="s">
        <v>8</v>
      </c>
      <c r="M21" s="5">
        <v>3</v>
      </c>
      <c r="N21" s="7" t="s">
        <v>9</v>
      </c>
      <c r="O21" s="5">
        <v>31</v>
      </c>
      <c r="P21" s="7" t="s">
        <v>10</v>
      </c>
    </row>
    <row r="22" spans="1:16" x14ac:dyDescent="0.15">
      <c r="A22" s="5">
        <v>6</v>
      </c>
      <c r="B22" s="6" t="s">
        <v>264</v>
      </c>
      <c r="C22" s="5" t="s">
        <v>200</v>
      </c>
      <c r="D22" s="5">
        <v>4</v>
      </c>
      <c r="E22" s="7" t="s">
        <v>201</v>
      </c>
      <c r="F22" s="5">
        <v>4</v>
      </c>
      <c r="G22" s="7" t="s">
        <v>204</v>
      </c>
      <c r="H22" s="5">
        <v>1</v>
      </c>
      <c r="I22" s="7" t="s">
        <v>202</v>
      </c>
      <c r="J22" s="140" t="s">
        <v>266</v>
      </c>
      <c r="K22" s="140"/>
      <c r="L22" s="140"/>
      <c r="M22" s="140"/>
      <c r="N22" s="140"/>
      <c r="O22" s="140"/>
      <c r="P22" s="140"/>
    </row>
    <row r="23" spans="1:16" x14ac:dyDescent="0.15">
      <c r="A23" s="8">
        <v>7</v>
      </c>
      <c r="B23" s="9" t="s">
        <v>267</v>
      </c>
      <c r="C23" s="8" t="s">
        <v>200</v>
      </c>
      <c r="D23" s="8">
        <v>6</v>
      </c>
      <c r="E23" s="10" t="s">
        <v>201</v>
      </c>
      <c r="F23" s="8">
        <v>1</v>
      </c>
      <c r="G23" s="10" t="s">
        <v>204</v>
      </c>
      <c r="H23" s="8">
        <v>1</v>
      </c>
      <c r="I23" s="10" t="s">
        <v>202</v>
      </c>
      <c r="J23" s="8"/>
      <c r="K23" s="8"/>
      <c r="L23" s="10"/>
      <c r="M23" s="8" t="s">
        <v>12</v>
      </c>
      <c r="N23" s="10"/>
      <c r="O23" s="8"/>
      <c r="P23" s="10"/>
    </row>
    <row r="24" spans="1:16" x14ac:dyDescent="0.15">
      <c r="A24" s="11" t="s">
        <v>13</v>
      </c>
      <c r="B24" s="5"/>
      <c r="C24" s="30"/>
      <c r="D24" s="30"/>
      <c r="E24" s="7"/>
      <c r="F24" s="5"/>
      <c r="G24" s="7"/>
      <c r="H24" s="5"/>
      <c r="I24" s="7"/>
      <c r="J24" s="30"/>
      <c r="K24" s="30"/>
      <c r="L24" s="17"/>
      <c r="M24" s="5"/>
      <c r="N24" s="7"/>
      <c r="O24" s="5"/>
      <c r="P24" s="7"/>
    </row>
  </sheetData>
  <mergeCells count="9">
    <mergeCell ref="J22:P22"/>
    <mergeCell ref="J19:P19"/>
    <mergeCell ref="J18:P18"/>
    <mergeCell ref="J17:P17"/>
    <mergeCell ref="A1:P2"/>
    <mergeCell ref="J16:P16"/>
    <mergeCell ref="C16:I16"/>
    <mergeCell ref="J5:P5"/>
    <mergeCell ref="C5:I5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CFF"/>
  </sheetPr>
  <dimension ref="A1:I39"/>
  <sheetViews>
    <sheetView showGridLines="0" zoomScaleNormal="100" workbookViewId="0">
      <selection activeCell="K17" sqref="K17"/>
    </sheetView>
  </sheetViews>
  <sheetFormatPr defaultColWidth="9" defaultRowHeight="13.5" x14ac:dyDescent="0.15"/>
  <cols>
    <col min="1" max="1" width="9" style="1"/>
    <col min="2" max="2" width="15.75" style="1" customWidth="1"/>
    <col min="3" max="3" width="5.5" style="1" bestFit="1" customWidth="1"/>
    <col min="4" max="5" width="3.5" style="1" bestFit="1" customWidth="1"/>
    <col min="6" max="6" width="2.5" style="1" bestFit="1" customWidth="1"/>
    <col min="7" max="9" width="3.5" style="1" bestFit="1" customWidth="1"/>
    <col min="10" max="16384" width="9" style="1"/>
  </cols>
  <sheetData>
    <row r="1" spans="1:9" x14ac:dyDescent="0.15">
      <c r="A1" s="142" t="s">
        <v>28</v>
      </c>
      <c r="B1" s="142"/>
      <c r="C1" s="142"/>
      <c r="D1" s="142"/>
      <c r="E1" s="142"/>
      <c r="F1" s="142"/>
      <c r="G1" s="142"/>
      <c r="H1" s="142"/>
      <c r="I1" s="142"/>
    </row>
    <row r="2" spans="1:9" x14ac:dyDescent="0.15">
      <c r="A2" s="142"/>
      <c r="B2" s="142"/>
      <c r="C2" s="142"/>
      <c r="D2" s="142"/>
      <c r="E2" s="142"/>
      <c r="F2" s="142"/>
      <c r="G2" s="142"/>
      <c r="H2" s="142"/>
      <c r="I2" s="142"/>
    </row>
    <row r="3" spans="1:9" x14ac:dyDescent="0.15">
      <c r="A3" s="2"/>
      <c r="B3" s="2"/>
      <c r="C3" s="2"/>
      <c r="D3" s="2"/>
      <c r="E3" s="2"/>
      <c r="F3" s="2"/>
      <c r="G3" s="2"/>
      <c r="H3" s="2"/>
      <c r="I3" s="2"/>
    </row>
    <row r="4" spans="1:9" ht="14.25" thickBot="1" x14ac:dyDescent="0.2">
      <c r="A4" s="7" t="s">
        <v>29</v>
      </c>
      <c r="B4" s="7"/>
      <c r="C4" s="7"/>
      <c r="D4" s="7"/>
      <c r="E4" s="7"/>
      <c r="F4" s="7"/>
      <c r="G4" s="7"/>
      <c r="H4" s="7"/>
      <c r="I4" s="7"/>
    </row>
    <row r="5" spans="1:9" ht="14.25" thickTop="1" x14ac:dyDescent="0.15">
      <c r="A5" s="3" t="s">
        <v>30</v>
      </c>
      <c r="B5" s="4" t="s">
        <v>3</v>
      </c>
      <c r="C5" s="143" t="s">
        <v>31</v>
      </c>
      <c r="D5" s="144"/>
      <c r="E5" s="144"/>
      <c r="F5" s="144"/>
      <c r="G5" s="144"/>
      <c r="H5" s="144"/>
      <c r="I5" s="144"/>
    </row>
    <row r="6" spans="1:9" x14ac:dyDescent="0.15">
      <c r="A6" s="5">
        <v>1</v>
      </c>
      <c r="B6" s="6" t="s">
        <v>32</v>
      </c>
      <c r="C6" s="5" t="s">
        <v>7</v>
      </c>
      <c r="D6" s="5">
        <v>18</v>
      </c>
      <c r="E6" s="5" t="s">
        <v>8</v>
      </c>
      <c r="F6" s="5">
        <v>2</v>
      </c>
      <c r="G6" s="5" t="s">
        <v>9</v>
      </c>
      <c r="H6" s="5">
        <v>14</v>
      </c>
      <c r="I6" s="5" t="s">
        <v>10</v>
      </c>
    </row>
    <row r="7" spans="1:9" x14ac:dyDescent="0.15">
      <c r="A7" s="5">
        <v>2</v>
      </c>
      <c r="B7" s="6" t="s">
        <v>33</v>
      </c>
      <c r="C7" s="5" t="s">
        <v>7</v>
      </c>
      <c r="D7" s="5">
        <v>20</v>
      </c>
      <c r="E7" s="5" t="s">
        <v>8</v>
      </c>
      <c r="F7" s="5">
        <v>2</v>
      </c>
      <c r="G7" s="5" t="s">
        <v>9</v>
      </c>
      <c r="H7" s="5">
        <v>14</v>
      </c>
      <c r="I7" s="5" t="s">
        <v>10</v>
      </c>
    </row>
    <row r="8" spans="1:9" x14ac:dyDescent="0.15">
      <c r="A8" s="5">
        <v>3</v>
      </c>
      <c r="B8" s="6" t="s">
        <v>34</v>
      </c>
      <c r="C8" s="5" t="s">
        <v>7</v>
      </c>
      <c r="D8" s="5">
        <v>22</v>
      </c>
      <c r="E8" s="5" t="s">
        <v>8</v>
      </c>
      <c r="F8" s="5">
        <v>2</v>
      </c>
      <c r="G8" s="5" t="s">
        <v>9</v>
      </c>
      <c r="H8" s="5">
        <v>9</v>
      </c>
      <c r="I8" s="5" t="s">
        <v>10</v>
      </c>
    </row>
    <row r="9" spans="1:9" x14ac:dyDescent="0.15">
      <c r="A9" s="5">
        <v>4</v>
      </c>
      <c r="B9" s="6" t="s">
        <v>188</v>
      </c>
      <c r="C9" s="5" t="s">
        <v>7</v>
      </c>
      <c r="D9" s="5">
        <v>24</v>
      </c>
      <c r="E9" s="5" t="s">
        <v>8</v>
      </c>
      <c r="F9" s="5">
        <v>2</v>
      </c>
      <c r="G9" s="5" t="s">
        <v>9</v>
      </c>
      <c r="H9" s="5">
        <v>9</v>
      </c>
      <c r="I9" s="5" t="s">
        <v>10</v>
      </c>
    </row>
    <row r="10" spans="1:9" x14ac:dyDescent="0.15">
      <c r="A10" s="5">
        <v>5</v>
      </c>
      <c r="B10" s="6" t="s">
        <v>35</v>
      </c>
      <c r="C10" s="5" t="s">
        <v>7</v>
      </c>
      <c r="D10" s="5">
        <v>26</v>
      </c>
      <c r="E10" s="5" t="s">
        <v>8</v>
      </c>
      <c r="F10" s="5">
        <v>2</v>
      </c>
      <c r="G10" s="5" t="s">
        <v>9</v>
      </c>
      <c r="H10" s="5">
        <v>12</v>
      </c>
      <c r="I10" s="5" t="s">
        <v>10</v>
      </c>
    </row>
    <row r="11" spans="1:9" x14ac:dyDescent="0.15">
      <c r="A11" s="5">
        <v>6</v>
      </c>
      <c r="B11" s="6" t="s">
        <v>36</v>
      </c>
      <c r="C11" s="5" t="s">
        <v>7</v>
      </c>
      <c r="D11" s="5">
        <v>28</v>
      </c>
      <c r="E11" s="5" t="s">
        <v>8</v>
      </c>
      <c r="F11" s="5">
        <v>2</v>
      </c>
      <c r="G11" s="5" t="s">
        <v>9</v>
      </c>
      <c r="H11" s="5">
        <v>9</v>
      </c>
      <c r="I11" s="5" t="s">
        <v>10</v>
      </c>
    </row>
    <row r="12" spans="1:9" x14ac:dyDescent="0.15">
      <c r="A12" s="5">
        <v>7</v>
      </c>
      <c r="B12" s="6" t="s">
        <v>37</v>
      </c>
      <c r="C12" s="5" t="s">
        <v>7</v>
      </c>
      <c r="D12" s="5">
        <v>30</v>
      </c>
      <c r="E12" s="5" t="s">
        <v>8</v>
      </c>
      <c r="F12" s="5">
        <v>2</v>
      </c>
      <c r="G12" s="5" t="s">
        <v>9</v>
      </c>
      <c r="H12" s="5">
        <v>13</v>
      </c>
      <c r="I12" s="5" t="s">
        <v>10</v>
      </c>
    </row>
    <row r="13" spans="1:9" x14ac:dyDescent="0.15">
      <c r="A13" s="5">
        <v>8</v>
      </c>
      <c r="B13" s="6" t="s">
        <v>203</v>
      </c>
      <c r="C13" s="5" t="s">
        <v>103</v>
      </c>
      <c r="D13" s="5">
        <v>2</v>
      </c>
      <c r="E13" s="5" t="s">
        <v>201</v>
      </c>
      <c r="F13" s="5">
        <v>2</v>
      </c>
      <c r="G13" s="5" t="s">
        <v>204</v>
      </c>
      <c r="H13" s="5">
        <v>12</v>
      </c>
      <c r="I13" s="5" t="s">
        <v>202</v>
      </c>
    </row>
    <row r="14" spans="1:9" x14ac:dyDescent="0.15">
      <c r="A14" s="5">
        <v>9</v>
      </c>
      <c r="B14" s="6" t="s">
        <v>272</v>
      </c>
      <c r="C14" s="5" t="s">
        <v>214</v>
      </c>
      <c r="D14" s="5">
        <v>4</v>
      </c>
      <c r="E14" s="5" t="s">
        <v>215</v>
      </c>
      <c r="F14" s="5">
        <v>2</v>
      </c>
      <c r="G14" s="5" t="s">
        <v>216</v>
      </c>
      <c r="H14" s="5">
        <v>9</v>
      </c>
      <c r="I14" s="5" t="s">
        <v>217</v>
      </c>
    </row>
    <row r="15" spans="1:9" x14ac:dyDescent="0.15">
      <c r="A15" s="5">
        <v>10</v>
      </c>
      <c r="B15" s="6" t="s">
        <v>268</v>
      </c>
      <c r="C15" s="5" t="s">
        <v>200</v>
      </c>
      <c r="D15" s="5">
        <v>6</v>
      </c>
      <c r="E15" s="5" t="s">
        <v>215</v>
      </c>
      <c r="F15" s="5">
        <v>2</v>
      </c>
      <c r="G15" s="5" t="s">
        <v>216</v>
      </c>
      <c r="H15" s="5">
        <v>9</v>
      </c>
      <c r="I15" s="5" t="s">
        <v>217</v>
      </c>
    </row>
    <row r="16" spans="1:9" x14ac:dyDescent="0.15">
      <c r="A16" s="8">
        <v>11</v>
      </c>
      <c r="B16" s="9" t="s">
        <v>291</v>
      </c>
      <c r="C16" s="8" t="s">
        <v>200</v>
      </c>
      <c r="D16" s="8">
        <v>8</v>
      </c>
      <c r="E16" s="8" t="s">
        <v>215</v>
      </c>
      <c r="F16" s="8">
        <v>2</v>
      </c>
      <c r="G16" s="8" t="s">
        <v>216</v>
      </c>
      <c r="H16" s="8">
        <v>9</v>
      </c>
      <c r="I16" s="8" t="s">
        <v>217</v>
      </c>
    </row>
    <row r="17" spans="1:9" ht="14.25" thickBot="1" x14ac:dyDescent="0.2">
      <c r="A17" s="7" t="s">
        <v>38</v>
      </c>
      <c r="B17" s="29"/>
      <c r="C17" s="29"/>
      <c r="D17" s="29"/>
      <c r="E17" s="29"/>
      <c r="F17" s="29"/>
      <c r="G17" s="29"/>
      <c r="H17" s="29"/>
      <c r="I17" s="29"/>
    </row>
    <row r="18" spans="1:9" ht="14.25" thickTop="1" x14ac:dyDescent="0.15">
      <c r="A18" s="3" t="s">
        <v>30</v>
      </c>
      <c r="B18" s="4" t="s">
        <v>3</v>
      </c>
      <c r="C18" s="143" t="s">
        <v>31</v>
      </c>
      <c r="D18" s="144"/>
      <c r="E18" s="144"/>
      <c r="F18" s="144"/>
      <c r="G18" s="144"/>
      <c r="H18" s="144"/>
      <c r="I18" s="144"/>
    </row>
    <row r="19" spans="1:9" x14ac:dyDescent="0.15">
      <c r="A19" s="5">
        <v>1</v>
      </c>
      <c r="B19" s="6" t="s">
        <v>39</v>
      </c>
      <c r="C19" s="5" t="s">
        <v>7</v>
      </c>
      <c r="D19" s="5">
        <v>18</v>
      </c>
      <c r="E19" s="5" t="s">
        <v>8</v>
      </c>
      <c r="F19" s="5">
        <v>2</v>
      </c>
      <c r="G19" s="5" t="s">
        <v>9</v>
      </c>
      <c r="H19" s="5">
        <v>14</v>
      </c>
      <c r="I19" s="5" t="s">
        <v>10</v>
      </c>
    </row>
    <row r="20" spans="1:9" x14ac:dyDescent="0.15">
      <c r="A20" s="5">
        <v>2</v>
      </c>
      <c r="B20" s="6" t="s">
        <v>33</v>
      </c>
      <c r="C20" s="5" t="s">
        <v>7</v>
      </c>
      <c r="D20" s="5">
        <v>19</v>
      </c>
      <c r="E20" s="5" t="s">
        <v>8</v>
      </c>
      <c r="F20" s="5">
        <v>2</v>
      </c>
      <c r="G20" s="5" t="s">
        <v>9</v>
      </c>
      <c r="H20" s="5">
        <v>21</v>
      </c>
      <c r="I20" s="5" t="s">
        <v>10</v>
      </c>
    </row>
    <row r="21" spans="1:9" x14ac:dyDescent="0.15">
      <c r="A21" s="5">
        <v>3</v>
      </c>
      <c r="B21" s="6" t="s">
        <v>40</v>
      </c>
      <c r="C21" s="5" t="s">
        <v>7</v>
      </c>
      <c r="D21" s="5">
        <v>20</v>
      </c>
      <c r="E21" s="5" t="s">
        <v>8</v>
      </c>
      <c r="F21" s="5">
        <v>2</v>
      </c>
      <c r="G21" s="5" t="s">
        <v>9</v>
      </c>
      <c r="H21" s="5">
        <v>14</v>
      </c>
      <c r="I21" s="5" t="s">
        <v>10</v>
      </c>
    </row>
    <row r="22" spans="1:9" x14ac:dyDescent="0.15">
      <c r="A22" s="5">
        <v>4</v>
      </c>
      <c r="B22" s="6" t="s">
        <v>41</v>
      </c>
      <c r="C22" s="5" t="s">
        <v>7</v>
      </c>
      <c r="D22" s="5">
        <v>21</v>
      </c>
      <c r="E22" s="5" t="s">
        <v>8</v>
      </c>
      <c r="F22" s="5">
        <v>2</v>
      </c>
      <c r="G22" s="5" t="s">
        <v>9</v>
      </c>
      <c r="H22" s="5">
        <v>13</v>
      </c>
      <c r="I22" s="5" t="s">
        <v>10</v>
      </c>
    </row>
    <row r="23" spans="1:9" x14ac:dyDescent="0.15">
      <c r="A23" s="5">
        <v>5</v>
      </c>
      <c r="B23" s="6" t="s">
        <v>35</v>
      </c>
      <c r="C23" s="5" t="s">
        <v>7</v>
      </c>
      <c r="D23" s="5">
        <v>22</v>
      </c>
      <c r="E23" s="5" t="s">
        <v>8</v>
      </c>
      <c r="F23" s="5">
        <v>2</v>
      </c>
      <c r="G23" s="5" t="s">
        <v>9</v>
      </c>
      <c r="H23" s="5">
        <v>9</v>
      </c>
      <c r="I23" s="5" t="s">
        <v>10</v>
      </c>
    </row>
    <row r="24" spans="1:9" x14ac:dyDescent="0.15">
      <c r="A24" s="5">
        <v>6</v>
      </c>
      <c r="B24" s="6" t="s">
        <v>42</v>
      </c>
      <c r="C24" s="5" t="s">
        <v>7</v>
      </c>
      <c r="D24" s="5">
        <v>23</v>
      </c>
      <c r="E24" s="5" t="s">
        <v>8</v>
      </c>
      <c r="F24" s="5">
        <v>3</v>
      </c>
      <c r="G24" s="5" t="s">
        <v>9</v>
      </c>
      <c r="H24" s="5">
        <v>1</v>
      </c>
      <c r="I24" s="5" t="s">
        <v>10</v>
      </c>
    </row>
    <row r="25" spans="1:9" x14ac:dyDescent="0.15">
      <c r="A25" s="5">
        <v>7</v>
      </c>
      <c r="B25" s="6" t="s">
        <v>43</v>
      </c>
      <c r="C25" s="5" t="s">
        <v>7</v>
      </c>
      <c r="D25" s="5">
        <v>24</v>
      </c>
      <c r="E25" s="5" t="s">
        <v>8</v>
      </c>
      <c r="F25" s="5">
        <v>2</v>
      </c>
      <c r="G25" s="5" t="s">
        <v>9</v>
      </c>
      <c r="H25" s="5">
        <v>9</v>
      </c>
      <c r="I25" s="5" t="s">
        <v>10</v>
      </c>
    </row>
    <row r="26" spans="1:9" x14ac:dyDescent="0.15">
      <c r="A26" s="5">
        <v>8</v>
      </c>
      <c r="B26" s="6" t="s">
        <v>37</v>
      </c>
      <c r="C26" s="5" t="s">
        <v>7</v>
      </c>
      <c r="D26" s="5">
        <v>25</v>
      </c>
      <c r="E26" s="5" t="s">
        <v>8</v>
      </c>
      <c r="F26" s="5">
        <v>2</v>
      </c>
      <c r="G26" s="5" t="s">
        <v>9</v>
      </c>
      <c r="H26" s="5">
        <v>25</v>
      </c>
      <c r="I26" s="5" t="s">
        <v>10</v>
      </c>
    </row>
    <row r="27" spans="1:9" x14ac:dyDescent="0.15">
      <c r="A27" s="5">
        <v>9</v>
      </c>
      <c r="B27" s="6" t="s">
        <v>44</v>
      </c>
      <c r="C27" s="5" t="s">
        <v>7</v>
      </c>
      <c r="D27" s="5">
        <v>26</v>
      </c>
      <c r="E27" s="5" t="s">
        <v>8</v>
      </c>
      <c r="F27" s="5">
        <v>2</v>
      </c>
      <c r="G27" s="5" t="s">
        <v>9</v>
      </c>
      <c r="H27" s="5">
        <v>12</v>
      </c>
      <c r="I27" s="5" t="s">
        <v>10</v>
      </c>
    </row>
    <row r="28" spans="1:9" x14ac:dyDescent="0.15">
      <c r="A28" s="5">
        <v>10</v>
      </c>
      <c r="B28" s="6" t="s">
        <v>45</v>
      </c>
      <c r="C28" s="5" t="s">
        <v>7</v>
      </c>
      <c r="D28" s="5">
        <v>27</v>
      </c>
      <c r="E28" s="5" t="s">
        <v>8</v>
      </c>
      <c r="F28" s="5">
        <v>2</v>
      </c>
      <c r="G28" s="5" t="s">
        <v>9</v>
      </c>
      <c r="H28" s="5">
        <v>26</v>
      </c>
      <c r="I28" s="5" t="s">
        <v>10</v>
      </c>
    </row>
    <row r="29" spans="1:9" x14ac:dyDescent="0.15">
      <c r="A29" s="5">
        <v>11</v>
      </c>
      <c r="B29" s="6" t="s">
        <v>46</v>
      </c>
      <c r="C29" s="5" t="s">
        <v>7</v>
      </c>
      <c r="D29" s="5">
        <v>28</v>
      </c>
      <c r="E29" s="5" t="s">
        <v>8</v>
      </c>
      <c r="F29" s="5">
        <v>2</v>
      </c>
      <c r="G29" s="5" t="s">
        <v>9</v>
      </c>
      <c r="H29" s="5">
        <v>9</v>
      </c>
      <c r="I29" s="5" t="s">
        <v>10</v>
      </c>
    </row>
    <row r="30" spans="1:9" x14ac:dyDescent="0.15">
      <c r="A30" s="5">
        <v>12</v>
      </c>
      <c r="B30" s="6" t="s">
        <v>47</v>
      </c>
      <c r="C30" s="5" t="s">
        <v>7</v>
      </c>
      <c r="D30" s="5">
        <v>29</v>
      </c>
      <c r="E30" s="5" t="s">
        <v>8</v>
      </c>
      <c r="F30" s="5">
        <v>2</v>
      </c>
      <c r="G30" s="5" t="s">
        <v>9</v>
      </c>
      <c r="H30" s="5">
        <v>27</v>
      </c>
      <c r="I30" s="5" t="s">
        <v>10</v>
      </c>
    </row>
    <row r="31" spans="1:9" x14ac:dyDescent="0.15">
      <c r="A31" s="5">
        <v>13</v>
      </c>
      <c r="B31" s="6" t="s">
        <v>48</v>
      </c>
      <c r="C31" s="5" t="s">
        <v>7</v>
      </c>
      <c r="D31" s="5">
        <v>30</v>
      </c>
      <c r="E31" s="5" t="s">
        <v>8</v>
      </c>
      <c r="F31" s="5">
        <v>2</v>
      </c>
      <c r="G31" s="5" t="s">
        <v>49</v>
      </c>
      <c r="H31" s="5">
        <v>13</v>
      </c>
      <c r="I31" s="5" t="s">
        <v>10</v>
      </c>
    </row>
    <row r="32" spans="1:9" x14ac:dyDescent="0.15">
      <c r="A32" s="5">
        <v>14</v>
      </c>
      <c r="B32" s="6" t="s">
        <v>50</v>
      </c>
      <c r="C32" s="5" t="s">
        <v>7</v>
      </c>
      <c r="D32" s="5">
        <v>31</v>
      </c>
      <c r="E32" s="5" t="s">
        <v>8</v>
      </c>
      <c r="F32" s="5">
        <v>2</v>
      </c>
      <c r="G32" s="5" t="s">
        <v>9</v>
      </c>
      <c r="H32" s="5">
        <v>25</v>
      </c>
      <c r="I32" s="5" t="s">
        <v>10</v>
      </c>
    </row>
    <row r="33" spans="1:9" x14ac:dyDescent="0.15">
      <c r="A33" s="5">
        <v>15</v>
      </c>
      <c r="B33" s="6" t="s">
        <v>205</v>
      </c>
      <c r="C33" s="5" t="s">
        <v>103</v>
      </c>
      <c r="D33" s="5">
        <v>2</v>
      </c>
      <c r="E33" s="5" t="s">
        <v>201</v>
      </c>
      <c r="F33" s="5">
        <v>2</v>
      </c>
      <c r="G33" s="5" t="s">
        <v>204</v>
      </c>
      <c r="H33" s="5">
        <v>12</v>
      </c>
      <c r="I33" s="5" t="s">
        <v>202</v>
      </c>
    </row>
    <row r="34" spans="1:9" x14ac:dyDescent="0.15">
      <c r="A34" s="5">
        <v>16</v>
      </c>
      <c r="B34" s="6" t="s">
        <v>209</v>
      </c>
      <c r="C34" s="5" t="s">
        <v>103</v>
      </c>
      <c r="D34" s="5">
        <v>3</v>
      </c>
      <c r="E34" s="5" t="s">
        <v>201</v>
      </c>
      <c r="F34" s="5">
        <v>2</v>
      </c>
      <c r="G34" s="5" t="s">
        <v>204</v>
      </c>
      <c r="H34" s="5">
        <v>24</v>
      </c>
      <c r="I34" s="5" t="s">
        <v>202</v>
      </c>
    </row>
    <row r="35" spans="1:9" x14ac:dyDescent="0.15">
      <c r="A35" s="5">
        <v>17</v>
      </c>
      <c r="B35" s="6" t="s">
        <v>213</v>
      </c>
      <c r="C35" s="5" t="s">
        <v>214</v>
      </c>
      <c r="D35" s="5">
        <v>3</v>
      </c>
      <c r="E35" s="5" t="s">
        <v>215</v>
      </c>
      <c r="F35" s="5">
        <v>6</v>
      </c>
      <c r="G35" s="5" t="s">
        <v>216</v>
      </c>
      <c r="H35" s="5">
        <v>4</v>
      </c>
      <c r="I35" s="5" t="s">
        <v>217</v>
      </c>
    </row>
    <row r="36" spans="1:9" x14ac:dyDescent="0.15">
      <c r="A36" s="5">
        <v>18</v>
      </c>
      <c r="B36" s="6" t="s">
        <v>230</v>
      </c>
      <c r="C36" s="5" t="s">
        <v>214</v>
      </c>
      <c r="D36" s="5">
        <v>4</v>
      </c>
      <c r="E36" s="5" t="s">
        <v>215</v>
      </c>
      <c r="F36" s="5">
        <v>2</v>
      </c>
      <c r="G36" s="5" t="s">
        <v>216</v>
      </c>
      <c r="H36" s="5">
        <v>9</v>
      </c>
      <c r="I36" s="5" t="s">
        <v>217</v>
      </c>
    </row>
    <row r="37" spans="1:9" x14ac:dyDescent="0.15">
      <c r="A37" s="5">
        <v>19</v>
      </c>
      <c r="B37" s="6" t="s">
        <v>269</v>
      </c>
      <c r="C37" s="5" t="s">
        <v>214</v>
      </c>
      <c r="D37" s="5">
        <v>6</v>
      </c>
      <c r="E37" s="5" t="s">
        <v>215</v>
      </c>
      <c r="F37" s="5">
        <v>2</v>
      </c>
      <c r="G37" s="5" t="s">
        <v>216</v>
      </c>
      <c r="H37" s="5">
        <v>9</v>
      </c>
      <c r="I37" s="5" t="s">
        <v>217</v>
      </c>
    </row>
    <row r="38" spans="1:9" x14ac:dyDescent="0.15">
      <c r="A38" s="8">
        <v>20</v>
      </c>
      <c r="B38" s="90" t="s">
        <v>292</v>
      </c>
      <c r="C38" s="91" t="s">
        <v>214</v>
      </c>
      <c r="D38" s="91">
        <v>8</v>
      </c>
      <c r="E38" s="91" t="s">
        <v>215</v>
      </c>
      <c r="F38" s="91">
        <v>2</v>
      </c>
      <c r="G38" s="91" t="s">
        <v>216</v>
      </c>
      <c r="H38" s="91">
        <v>9</v>
      </c>
      <c r="I38" s="91" t="s">
        <v>217</v>
      </c>
    </row>
    <row r="39" spans="1:9" x14ac:dyDescent="0.15">
      <c r="A39" s="7" t="s">
        <v>51</v>
      </c>
      <c r="B39" s="7"/>
      <c r="C39" s="7"/>
      <c r="D39" s="7"/>
      <c r="E39" s="7"/>
      <c r="F39" s="7"/>
      <c r="G39" s="7"/>
      <c r="H39" s="7"/>
      <c r="I39" s="7"/>
    </row>
  </sheetData>
  <mergeCells count="3">
    <mergeCell ref="A1:I2"/>
    <mergeCell ref="C18:I18"/>
    <mergeCell ref="C5:I5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CCFF"/>
  </sheetPr>
  <dimension ref="A1:P39"/>
  <sheetViews>
    <sheetView showGridLines="0" topLeftCell="A16" zoomScale="85" zoomScaleNormal="85" workbookViewId="0">
      <selection activeCell="N26" sqref="N26"/>
    </sheetView>
  </sheetViews>
  <sheetFormatPr defaultColWidth="9" defaultRowHeight="13.5" x14ac:dyDescent="0.15"/>
  <cols>
    <col min="1" max="1" width="6.375" style="1" customWidth="1"/>
    <col min="2" max="3" width="3.5" style="1" bestFit="1" customWidth="1"/>
    <col min="4" max="7" width="9" style="1"/>
    <col min="8" max="8" width="16.125" style="1" bestFit="1" customWidth="1"/>
    <col min="9" max="16384" width="9" style="1"/>
  </cols>
  <sheetData>
    <row r="1" spans="1:16" x14ac:dyDescent="0.15">
      <c r="A1" s="142" t="s">
        <v>211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x14ac:dyDescent="0.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thickBot="1" x14ac:dyDescent="0.2">
      <c r="A4" s="7" t="s">
        <v>63</v>
      </c>
      <c r="B4" s="7"/>
      <c r="C4" s="7"/>
      <c r="D4" s="7"/>
      <c r="E4" s="7"/>
      <c r="F4" s="7"/>
      <c r="G4" s="7"/>
      <c r="H4" s="17"/>
      <c r="I4" s="17"/>
      <c r="J4" s="17"/>
      <c r="K4" s="17"/>
      <c r="L4" s="17"/>
      <c r="M4" s="17"/>
      <c r="N4" s="17"/>
      <c r="O4" s="17"/>
      <c r="P4" s="7"/>
    </row>
    <row r="5" spans="1:16" ht="14.25" thickTop="1" x14ac:dyDescent="0.15">
      <c r="A5" s="15"/>
      <c r="B5" s="15"/>
      <c r="C5" s="15"/>
      <c r="D5" s="151" t="s">
        <v>64</v>
      </c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15">
      <c r="A6" s="7"/>
      <c r="B6" s="7"/>
      <c r="C6" s="7"/>
      <c r="D6" s="147"/>
      <c r="E6" s="148" t="s">
        <v>65</v>
      </c>
      <c r="F6" s="149"/>
      <c r="G6" s="149"/>
      <c r="H6" s="149"/>
      <c r="I6" s="149"/>
      <c r="J6" s="150"/>
      <c r="K6" s="148" t="s">
        <v>66</v>
      </c>
      <c r="L6" s="149"/>
      <c r="M6" s="149"/>
      <c r="N6" s="149"/>
      <c r="O6" s="149"/>
      <c r="P6" s="149"/>
    </row>
    <row r="7" spans="1:16" ht="40.5" x14ac:dyDescent="0.15">
      <c r="A7" s="7"/>
      <c r="B7" s="7"/>
      <c r="C7" s="7"/>
      <c r="D7" s="152"/>
      <c r="E7" s="16" t="s">
        <v>67</v>
      </c>
      <c r="F7" s="16" t="s">
        <v>68</v>
      </c>
      <c r="G7" s="16" t="s">
        <v>69</v>
      </c>
      <c r="H7" s="14" t="s">
        <v>78</v>
      </c>
      <c r="I7" s="14" t="s">
        <v>70</v>
      </c>
      <c r="J7" s="16" t="s">
        <v>71</v>
      </c>
      <c r="K7" s="14" t="s">
        <v>207</v>
      </c>
      <c r="L7" s="14" t="s">
        <v>73</v>
      </c>
      <c r="M7" s="16" t="s">
        <v>74</v>
      </c>
      <c r="N7" s="14" t="s">
        <v>75</v>
      </c>
      <c r="O7" s="14" t="s">
        <v>76</v>
      </c>
      <c r="P7" s="13" t="s">
        <v>77</v>
      </c>
    </row>
    <row r="8" spans="1:16" x14ac:dyDescent="0.15">
      <c r="A8" s="23" t="s">
        <v>200</v>
      </c>
      <c r="B8" s="23" t="s">
        <v>206</v>
      </c>
      <c r="C8" s="59" t="s">
        <v>201</v>
      </c>
      <c r="D8" s="24">
        <v>214</v>
      </c>
      <c r="E8" s="19">
        <v>47</v>
      </c>
      <c r="F8" s="19">
        <v>66</v>
      </c>
      <c r="G8" s="19">
        <v>14</v>
      </c>
      <c r="H8" s="19">
        <v>16</v>
      </c>
      <c r="I8" s="19">
        <v>7</v>
      </c>
      <c r="J8" s="19">
        <v>64</v>
      </c>
      <c r="K8" s="19">
        <v>214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</row>
    <row r="9" spans="1:16" x14ac:dyDescent="0.15">
      <c r="A9" s="5"/>
      <c r="B9" s="5">
        <v>2</v>
      </c>
      <c r="C9" s="60"/>
      <c r="D9" s="24">
        <v>188</v>
      </c>
      <c r="E9" s="19">
        <v>48</v>
      </c>
      <c r="F9" s="19">
        <v>49</v>
      </c>
      <c r="G9" s="19">
        <v>14</v>
      </c>
      <c r="H9" s="19">
        <v>17</v>
      </c>
      <c r="I9" s="19">
        <v>16</v>
      </c>
      <c r="J9" s="19">
        <v>44</v>
      </c>
      <c r="K9" s="19">
        <v>188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</row>
    <row r="10" spans="1:16" x14ac:dyDescent="0.15">
      <c r="A10" s="5"/>
      <c r="B10" s="5">
        <v>3</v>
      </c>
      <c r="C10" s="60"/>
      <c r="D10" s="24">
        <v>146</v>
      </c>
      <c r="E10" s="19">
        <v>43</v>
      </c>
      <c r="F10" s="19">
        <v>34</v>
      </c>
      <c r="G10" s="19">
        <v>13</v>
      </c>
      <c r="H10" s="19">
        <v>23</v>
      </c>
      <c r="I10" s="19">
        <v>12</v>
      </c>
      <c r="J10" s="19">
        <v>21</v>
      </c>
      <c r="K10" s="19">
        <v>146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</row>
    <row r="11" spans="1:16" x14ac:dyDescent="0.15">
      <c r="A11" s="5"/>
      <c r="B11" s="5">
        <v>4</v>
      </c>
      <c r="C11" s="5"/>
      <c r="D11" s="24">
        <v>210</v>
      </c>
      <c r="E11" s="19">
        <v>34</v>
      </c>
      <c r="F11" s="19">
        <v>66</v>
      </c>
      <c r="G11" s="19">
        <v>13</v>
      </c>
      <c r="H11" s="19">
        <v>28</v>
      </c>
      <c r="I11" s="19">
        <v>14</v>
      </c>
      <c r="J11" s="19">
        <v>55</v>
      </c>
      <c r="K11" s="19">
        <v>210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</row>
    <row r="12" spans="1:16" x14ac:dyDescent="0.15">
      <c r="A12" s="5"/>
      <c r="B12" s="5">
        <v>5</v>
      </c>
      <c r="C12" s="5"/>
      <c r="D12" s="24">
        <v>176</v>
      </c>
      <c r="E12" s="19">
        <v>42</v>
      </c>
      <c r="F12" s="19">
        <v>52</v>
      </c>
      <c r="G12" s="19">
        <v>13</v>
      </c>
      <c r="H12" s="19">
        <v>26</v>
      </c>
      <c r="I12" s="19">
        <v>6</v>
      </c>
      <c r="J12" s="19">
        <v>37</v>
      </c>
      <c r="K12" s="19">
        <v>176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6" x14ac:dyDescent="0.15">
      <c r="A13" s="5"/>
      <c r="B13" s="5">
        <v>6</v>
      </c>
      <c r="C13" s="5"/>
      <c r="D13" s="24">
        <v>170</v>
      </c>
      <c r="E13" s="19">
        <v>39</v>
      </c>
      <c r="F13" s="19">
        <v>61</v>
      </c>
      <c r="G13" s="19">
        <v>13</v>
      </c>
      <c r="H13" s="19">
        <v>25</v>
      </c>
      <c r="I13" s="19">
        <v>5</v>
      </c>
      <c r="J13" s="19">
        <v>27</v>
      </c>
      <c r="K13" s="19">
        <v>169</v>
      </c>
      <c r="L13" s="19">
        <v>0</v>
      </c>
      <c r="M13" s="19">
        <v>0</v>
      </c>
      <c r="N13" s="19">
        <v>0</v>
      </c>
      <c r="O13" s="19">
        <v>0</v>
      </c>
      <c r="P13" s="19">
        <v>1</v>
      </c>
    </row>
    <row r="14" spans="1:16" x14ac:dyDescent="0.15">
      <c r="A14" s="22"/>
      <c r="B14" s="22">
        <v>7</v>
      </c>
      <c r="C14" s="22"/>
      <c r="D14" s="93">
        <v>202</v>
      </c>
      <c r="E14" s="94">
        <v>40</v>
      </c>
      <c r="F14" s="94">
        <v>55</v>
      </c>
      <c r="G14" s="94">
        <v>13</v>
      </c>
      <c r="H14" s="94">
        <v>36</v>
      </c>
      <c r="I14" s="94">
        <v>5</v>
      </c>
      <c r="J14" s="94">
        <v>53</v>
      </c>
      <c r="K14" s="94">
        <v>201</v>
      </c>
      <c r="L14" s="95">
        <v>1</v>
      </c>
      <c r="M14" s="94">
        <v>0</v>
      </c>
      <c r="N14" s="94">
        <v>0</v>
      </c>
      <c r="O14" s="94">
        <v>0</v>
      </c>
      <c r="P14" s="94">
        <v>0</v>
      </c>
    </row>
    <row r="16" spans="1:16" ht="14.25" thickBot="1" x14ac:dyDescent="0.2">
      <c r="A16" s="7" t="s">
        <v>79</v>
      </c>
      <c r="B16" s="7"/>
      <c r="C16" s="7"/>
      <c r="D16" s="7"/>
      <c r="E16" s="7"/>
      <c r="F16" s="7"/>
      <c r="G16" s="7"/>
      <c r="H16" s="17"/>
      <c r="I16" s="17"/>
      <c r="J16" s="17"/>
      <c r="K16" s="17"/>
      <c r="L16" s="17"/>
      <c r="M16" s="17"/>
      <c r="N16" s="7"/>
    </row>
    <row r="17" spans="1:14" ht="14.25" customHeight="1" thickTop="1" x14ac:dyDescent="0.15">
      <c r="A17" s="15"/>
      <c r="B17" s="15"/>
      <c r="C17" s="15"/>
      <c r="D17" s="146" t="s">
        <v>88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x14ac:dyDescent="0.15">
      <c r="A18" s="7"/>
      <c r="B18" s="7"/>
      <c r="C18" s="7"/>
      <c r="D18" s="147"/>
      <c r="E18" s="148" t="s">
        <v>65</v>
      </c>
      <c r="F18" s="149"/>
      <c r="G18" s="149"/>
      <c r="H18" s="149"/>
      <c r="I18" s="150"/>
      <c r="J18" s="148" t="s">
        <v>66</v>
      </c>
      <c r="K18" s="149"/>
      <c r="L18" s="149"/>
      <c r="M18" s="149"/>
      <c r="N18" s="149"/>
    </row>
    <row r="19" spans="1:14" ht="40.5" x14ac:dyDescent="0.15">
      <c r="A19" s="7"/>
      <c r="B19" s="7"/>
      <c r="C19" s="7"/>
      <c r="D19" s="147"/>
      <c r="E19" s="16" t="s">
        <v>83</v>
      </c>
      <c r="F19" s="16" t="s">
        <v>84</v>
      </c>
      <c r="G19" s="16" t="s">
        <v>85</v>
      </c>
      <c r="H19" s="16" t="s">
        <v>86</v>
      </c>
      <c r="I19" s="16" t="s">
        <v>71</v>
      </c>
      <c r="J19" s="14" t="s">
        <v>72</v>
      </c>
      <c r="K19" s="14" t="s">
        <v>73</v>
      </c>
      <c r="L19" s="16" t="s">
        <v>74</v>
      </c>
      <c r="M19" s="14" t="s">
        <v>75</v>
      </c>
      <c r="N19" s="26" t="s">
        <v>87</v>
      </c>
    </row>
    <row r="20" spans="1:14" x14ac:dyDescent="0.15">
      <c r="A20" s="23" t="s">
        <v>200</v>
      </c>
      <c r="B20" s="23" t="s">
        <v>206</v>
      </c>
      <c r="C20" s="59" t="s">
        <v>201</v>
      </c>
      <c r="D20" s="92">
        <v>7</v>
      </c>
      <c r="E20" s="19">
        <v>0</v>
      </c>
      <c r="F20" s="19">
        <v>0</v>
      </c>
      <c r="G20" s="19">
        <v>7</v>
      </c>
      <c r="H20" s="19">
        <v>0</v>
      </c>
      <c r="I20" s="19">
        <v>0</v>
      </c>
      <c r="J20" s="19">
        <v>3</v>
      </c>
      <c r="K20" s="19">
        <v>0</v>
      </c>
      <c r="L20" s="19">
        <v>4</v>
      </c>
      <c r="M20" s="19">
        <v>0</v>
      </c>
      <c r="N20" s="19">
        <v>0</v>
      </c>
    </row>
    <row r="21" spans="1:14" x14ac:dyDescent="0.15">
      <c r="A21" s="5"/>
      <c r="B21" s="5">
        <v>2</v>
      </c>
      <c r="C21" s="60"/>
      <c r="D21" s="24">
        <v>8</v>
      </c>
      <c r="E21" s="19">
        <v>0</v>
      </c>
      <c r="F21" s="19">
        <v>0</v>
      </c>
      <c r="G21" s="19">
        <v>7</v>
      </c>
      <c r="H21" s="19">
        <v>1</v>
      </c>
      <c r="I21" s="19">
        <v>0</v>
      </c>
      <c r="J21" s="19">
        <v>5</v>
      </c>
      <c r="K21" s="19">
        <v>0</v>
      </c>
      <c r="L21" s="19">
        <v>3</v>
      </c>
      <c r="M21" s="19">
        <v>0</v>
      </c>
      <c r="N21" s="19">
        <v>0</v>
      </c>
    </row>
    <row r="22" spans="1:14" x14ac:dyDescent="0.15">
      <c r="A22" s="5"/>
      <c r="B22" s="5">
        <v>3</v>
      </c>
      <c r="C22" s="60"/>
      <c r="D22" s="24">
        <v>8</v>
      </c>
      <c r="E22" s="19">
        <v>1</v>
      </c>
      <c r="F22" s="19">
        <v>0</v>
      </c>
      <c r="G22" s="19">
        <v>6</v>
      </c>
      <c r="H22" s="19">
        <v>1</v>
      </c>
      <c r="I22" s="19">
        <v>0</v>
      </c>
      <c r="J22" s="19">
        <v>7</v>
      </c>
      <c r="K22" s="19">
        <v>0</v>
      </c>
      <c r="L22" s="19">
        <v>1</v>
      </c>
      <c r="M22" s="19">
        <v>0</v>
      </c>
      <c r="N22" s="19">
        <v>0</v>
      </c>
    </row>
    <row r="23" spans="1:14" x14ac:dyDescent="0.15">
      <c r="A23" s="5"/>
      <c r="B23" s="5">
        <v>4</v>
      </c>
      <c r="C23" s="60"/>
      <c r="D23" s="24">
        <v>8</v>
      </c>
      <c r="E23" s="19">
        <v>0</v>
      </c>
      <c r="F23" s="19">
        <v>0</v>
      </c>
      <c r="G23" s="19">
        <v>7</v>
      </c>
      <c r="H23" s="19">
        <v>1</v>
      </c>
      <c r="I23" s="19">
        <v>0</v>
      </c>
      <c r="J23" s="19">
        <v>5</v>
      </c>
      <c r="K23" s="19">
        <v>0</v>
      </c>
      <c r="L23" s="19">
        <v>3</v>
      </c>
      <c r="M23" s="19">
        <v>0</v>
      </c>
      <c r="N23" s="19">
        <v>0</v>
      </c>
    </row>
    <row r="24" spans="1:14" x14ac:dyDescent="0.15">
      <c r="A24" s="5"/>
      <c r="B24" s="5">
        <v>5</v>
      </c>
      <c r="C24" s="60"/>
      <c r="D24" s="24">
        <v>8</v>
      </c>
      <c r="E24" s="19">
        <v>0</v>
      </c>
      <c r="F24" s="19">
        <v>0</v>
      </c>
      <c r="G24" s="19">
        <v>7</v>
      </c>
      <c r="H24" s="19">
        <v>1</v>
      </c>
      <c r="I24" s="19">
        <v>0</v>
      </c>
      <c r="J24" s="19">
        <v>7</v>
      </c>
      <c r="K24" s="19">
        <v>0</v>
      </c>
      <c r="L24" s="19">
        <v>1</v>
      </c>
      <c r="M24" s="19">
        <v>0</v>
      </c>
      <c r="N24" s="19">
        <v>0</v>
      </c>
    </row>
    <row r="25" spans="1:14" x14ac:dyDescent="0.15">
      <c r="A25" s="5"/>
      <c r="B25" s="5">
        <v>6</v>
      </c>
      <c r="C25" s="60"/>
      <c r="D25" s="24">
        <v>5</v>
      </c>
      <c r="E25" s="19">
        <v>0</v>
      </c>
      <c r="F25" s="19">
        <v>0</v>
      </c>
      <c r="G25" s="19">
        <v>5</v>
      </c>
      <c r="H25" s="19">
        <v>0</v>
      </c>
      <c r="I25" s="19">
        <v>0</v>
      </c>
      <c r="J25" s="19">
        <v>5</v>
      </c>
      <c r="K25" s="19">
        <v>0</v>
      </c>
      <c r="L25" s="19">
        <v>0</v>
      </c>
      <c r="M25" s="19">
        <v>0</v>
      </c>
      <c r="N25" s="19">
        <v>0</v>
      </c>
    </row>
    <row r="26" spans="1:14" x14ac:dyDescent="0.15">
      <c r="A26" s="22"/>
      <c r="B26" s="22">
        <v>7</v>
      </c>
      <c r="C26" s="22"/>
      <c r="D26" s="93">
        <v>9</v>
      </c>
      <c r="E26" s="95">
        <v>1</v>
      </c>
      <c r="F26" s="95">
        <v>0</v>
      </c>
      <c r="G26" s="94">
        <v>6</v>
      </c>
      <c r="H26" s="94">
        <v>2</v>
      </c>
      <c r="I26" s="95">
        <v>0</v>
      </c>
      <c r="J26" s="94">
        <v>8</v>
      </c>
      <c r="K26" s="95">
        <v>0</v>
      </c>
      <c r="L26" s="94">
        <v>1</v>
      </c>
      <c r="M26" s="95">
        <v>0</v>
      </c>
      <c r="N26" s="95">
        <v>0</v>
      </c>
    </row>
    <row r="27" spans="1:14" x14ac:dyDescent="0.15">
      <c r="A27" s="7"/>
      <c r="B27" s="7"/>
      <c r="C27" s="7"/>
      <c r="D27" s="7"/>
      <c r="E27" s="7"/>
      <c r="F27" s="17"/>
      <c r="G27" s="17"/>
      <c r="H27" s="7"/>
      <c r="I27" s="17"/>
      <c r="J27" s="17"/>
      <c r="K27" s="7"/>
      <c r="L27" s="7"/>
      <c r="M27" s="7"/>
      <c r="N27" s="7"/>
    </row>
    <row r="28" spans="1:14" ht="14.25" thickBot="1" x14ac:dyDescent="0.2">
      <c r="A28" s="7" t="s">
        <v>80</v>
      </c>
      <c r="B28" s="7"/>
      <c r="C28" s="7"/>
      <c r="D28" s="7"/>
      <c r="E28" s="7"/>
      <c r="F28" s="17"/>
      <c r="G28" s="17"/>
      <c r="H28" s="17"/>
      <c r="I28" s="17"/>
      <c r="J28" s="17"/>
      <c r="K28" s="17"/>
      <c r="L28" s="7"/>
      <c r="M28" s="7"/>
      <c r="N28" s="7"/>
    </row>
    <row r="29" spans="1:14" ht="14.25" customHeight="1" thickTop="1" x14ac:dyDescent="0.15">
      <c r="A29" s="15"/>
      <c r="B29" s="15"/>
      <c r="C29" s="15"/>
      <c r="D29" s="146" t="s">
        <v>82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x14ac:dyDescent="0.15">
      <c r="A30" s="7"/>
      <c r="B30" s="7"/>
      <c r="C30" s="7"/>
      <c r="D30" s="147"/>
      <c r="E30" s="148" t="s">
        <v>65</v>
      </c>
      <c r="F30" s="149"/>
      <c r="G30" s="149"/>
      <c r="H30" s="149"/>
      <c r="I30" s="150"/>
      <c r="J30" s="148" t="s">
        <v>66</v>
      </c>
      <c r="K30" s="149"/>
      <c r="L30" s="149"/>
      <c r="M30" s="149"/>
      <c r="N30" s="149"/>
    </row>
    <row r="31" spans="1:14" ht="40.5" x14ac:dyDescent="0.15">
      <c r="A31" s="7"/>
      <c r="B31" s="7"/>
      <c r="C31" s="7"/>
      <c r="D31" s="147"/>
      <c r="E31" s="48" t="s">
        <v>83</v>
      </c>
      <c r="F31" s="12" t="s">
        <v>84</v>
      </c>
      <c r="G31" s="12" t="s">
        <v>85</v>
      </c>
      <c r="H31" s="12" t="s">
        <v>86</v>
      </c>
      <c r="I31" s="12" t="s">
        <v>71</v>
      </c>
      <c r="J31" s="34" t="s">
        <v>72</v>
      </c>
      <c r="K31" s="34" t="s">
        <v>73</v>
      </c>
      <c r="L31" s="12" t="s">
        <v>74</v>
      </c>
      <c r="M31" s="34" t="s">
        <v>75</v>
      </c>
      <c r="N31" s="34" t="s">
        <v>87</v>
      </c>
    </row>
    <row r="32" spans="1:14" x14ac:dyDescent="0.15">
      <c r="A32" s="23" t="s">
        <v>200</v>
      </c>
      <c r="B32" s="23" t="s">
        <v>206</v>
      </c>
      <c r="C32" s="23" t="s">
        <v>201</v>
      </c>
      <c r="D32" s="27">
        <v>2</v>
      </c>
      <c r="E32" s="28">
        <v>0</v>
      </c>
      <c r="F32" s="28">
        <v>0</v>
      </c>
      <c r="G32" s="28">
        <v>2</v>
      </c>
      <c r="H32" s="28">
        <v>0</v>
      </c>
      <c r="I32" s="28">
        <v>0</v>
      </c>
      <c r="J32" s="28">
        <v>2</v>
      </c>
      <c r="K32" s="28">
        <v>0</v>
      </c>
      <c r="L32" s="28">
        <v>0</v>
      </c>
      <c r="M32" s="28">
        <v>0</v>
      </c>
      <c r="N32" s="28">
        <v>0</v>
      </c>
    </row>
    <row r="33" spans="1:14" x14ac:dyDescent="0.15">
      <c r="A33" s="5"/>
      <c r="B33" s="5">
        <v>2</v>
      </c>
      <c r="C33" s="5"/>
      <c r="D33" s="21">
        <v>2</v>
      </c>
      <c r="E33" s="18">
        <v>1</v>
      </c>
      <c r="F33" s="18">
        <v>0</v>
      </c>
      <c r="G33" s="18">
        <v>1</v>
      </c>
      <c r="H33" s="18">
        <v>0</v>
      </c>
      <c r="I33" s="18">
        <v>0</v>
      </c>
      <c r="J33" s="18">
        <v>2</v>
      </c>
      <c r="K33" s="18">
        <v>0</v>
      </c>
      <c r="L33" s="18">
        <v>0</v>
      </c>
      <c r="M33" s="18">
        <v>0</v>
      </c>
      <c r="N33" s="18">
        <v>0</v>
      </c>
    </row>
    <row r="34" spans="1:14" x14ac:dyDescent="0.15">
      <c r="A34" s="5"/>
      <c r="B34" s="5">
        <v>3</v>
      </c>
      <c r="C34" s="5"/>
      <c r="D34" s="21">
        <v>4</v>
      </c>
      <c r="E34" s="18">
        <v>2</v>
      </c>
      <c r="F34" s="18">
        <v>1</v>
      </c>
      <c r="G34" s="18">
        <v>1</v>
      </c>
      <c r="H34" s="18">
        <v>0</v>
      </c>
      <c r="I34" s="18">
        <v>0</v>
      </c>
      <c r="J34" s="18">
        <v>4</v>
      </c>
      <c r="K34" s="18">
        <v>0</v>
      </c>
      <c r="L34" s="18">
        <v>0</v>
      </c>
      <c r="M34" s="18">
        <v>0</v>
      </c>
      <c r="N34" s="18">
        <v>0</v>
      </c>
    </row>
    <row r="35" spans="1:14" x14ac:dyDescent="0.15">
      <c r="A35" s="5"/>
      <c r="B35" s="5">
        <v>4</v>
      </c>
      <c r="C35" s="5"/>
      <c r="D35" s="21">
        <v>2</v>
      </c>
      <c r="E35" s="18">
        <v>1</v>
      </c>
      <c r="F35" s="18">
        <v>0</v>
      </c>
      <c r="G35" s="18">
        <v>0</v>
      </c>
      <c r="H35" s="18">
        <v>0</v>
      </c>
      <c r="I35" s="18">
        <v>1</v>
      </c>
      <c r="J35" s="18">
        <v>2</v>
      </c>
      <c r="K35" s="18">
        <v>0</v>
      </c>
      <c r="L35" s="18">
        <v>0</v>
      </c>
      <c r="M35" s="18">
        <v>0</v>
      </c>
      <c r="N35" s="18">
        <v>0</v>
      </c>
    </row>
    <row r="36" spans="1:14" x14ac:dyDescent="0.15">
      <c r="A36" s="5"/>
      <c r="B36" s="5">
        <v>5</v>
      </c>
      <c r="C36" s="5"/>
      <c r="D36" s="24">
        <v>2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2</v>
      </c>
      <c r="K36" s="19">
        <v>0</v>
      </c>
      <c r="L36" s="19">
        <v>0</v>
      </c>
      <c r="M36" s="19">
        <v>0</v>
      </c>
      <c r="N36" s="19">
        <v>0</v>
      </c>
    </row>
    <row r="37" spans="1:14" x14ac:dyDescent="0.15">
      <c r="A37" s="5"/>
      <c r="B37" s="5">
        <v>6</v>
      </c>
      <c r="C37" s="5"/>
      <c r="D37" s="24">
        <v>7</v>
      </c>
      <c r="E37" s="19">
        <v>3</v>
      </c>
      <c r="F37" s="19">
        <v>3</v>
      </c>
      <c r="G37" s="19">
        <v>1</v>
      </c>
      <c r="H37" s="19">
        <v>0</v>
      </c>
      <c r="I37" s="19">
        <v>0</v>
      </c>
      <c r="J37" s="19">
        <v>7</v>
      </c>
      <c r="K37" s="19">
        <v>0</v>
      </c>
      <c r="L37" s="19">
        <v>0</v>
      </c>
      <c r="M37" s="19">
        <v>0</v>
      </c>
      <c r="N37" s="19">
        <v>0</v>
      </c>
    </row>
    <row r="38" spans="1:14" x14ac:dyDescent="0.15">
      <c r="A38" s="22"/>
      <c r="B38" s="22">
        <v>7</v>
      </c>
      <c r="C38" s="22"/>
      <c r="D38" s="93">
        <v>2</v>
      </c>
      <c r="E38" s="94">
        <v>1</v>
      </c>
      <c r="F38" s="95">
        <v>0</v>
      </c>
      <c r="G38" s="95">
        <v>0</v>
      </c>
      <c r="H38" s="95">
        <v>1</v>
      </c>
      <c r="I38" s="94">
        <v>0</v>
      </c>
      <c r="J38" s="94">
        <v>2</v>
      </c>
      <c r="K38" s="95">
        <v>0</v>
      </c>
      <c r="L38" s="95">
        <v>0</v>
      </c>
      <c r="M38" s="95">
        <v>0</v>
      </c>
      <c r="N38" s="95">
        <v>0</v>
      </c>
    </row>
    <row r="39" spans="1:14" x14ac:dyDescent="0.15">
      <c r="A39" s="7" t="s">
        <v>81</v>
      </c>
      <c r="B39" s="7"/>
      <c r="C39" s="7"/>
      <c r="D39" s="7"/>
      <c r="E39" s="7"/>
      <c r="F39" s="17"/>
      <c r="G39" s="17"/>
      <c r="H39" s="7"/>
      <c r="I39" s="17"/>
      <c r="J39" s="17"/>
      <c r="K39" s="7"/>
      <c r="L39" s="7"/>
      <c r="M39" s="7"/>
      <c r="N39" s="7"/>
    </row>
  </sheetData>
  <mergeCells count="10">
    <mergeCell ref="A1:P2"/>
    <mergeCell ref="D17:D19"/>
    <mergeCell ref="E18:I18"/>
    <mergeCell ref="J18:N18"/>
    <mergeCell ref="D29:D31"/>
    <mergeCell ref="E30:I30"/>
    <mergeCell ref="J30:N30"/>
    <mergeCell ref="D5:D7"/>
    <mergeCell ref="K6:P6"/>
    <mergeCell ref="E6:J6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CFF"/>
  </sheetPr>
  <dimension ref="A1:L13"/>
  <sheetViews>
    <sheetView showGridLines="0" workbookViewId="0">
      <selection activeCell="J12" sqref="J12"/>
    </sheetView>
  </sheetViews>
  <sheetFormatPr defaultColWidth="9" defaultRowHeight="13.5" x14ac:dyDescent="0.15"/>
  <cols>
    <col min="1" max="1" width="5.25" style="1" customWidth="1"/>
    <col min="2" max="3" width="3.5" style="1" bestFit="1" customWidth="1"/>
    <col min="4" max="5" width="9" style="1"/>
    <col min="6" max="6" width="9.5" style="1" bestFit="1" customWidth="1"/>
    <col min="7" max="7" width="11.625" style="1" bestFit="1" customWidth="1"/>
    <col min="8" max="8" width="16.125" style="1" bestFit="1" customWidth="1"/>
    <col min="9" max="9" width="11.625" style="1" bestFit="1" customWidth="1"/>
    <col min="10" max="11" width="16.125" style="1" bestFit="1" customWidth="1"/>
    <col min="12" max="12" width="11.625" style="1" bestFit="1" customWidth="1"/>
    <col min="13" max="16384" width="9" style="1"/>
  </cols>
  <sheetData>
    <row r="1" spans="1:12" x14ac:dyDescent="0.15">
      <c r="A1" s="142" t="s">
        <v>212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4.25" thickTop="1" x14ac:dyDescent="0.15">
      <c r="A4" s="15"/>
      <c r="B4" s="15"/>
      <c r="C4" s="15"/>
      <c r="D4" s="143" t="s">
        <v>52</v>
      </c>
      <c r="E4" s="145"/>
      <c r="F4" s="155" t="s">
        <v>53</v>
      </c>
      <c r="G4" s="143" t="s">
        <v>54</v>
      </c>
      <c r="H4" s="144"/>
      <c r="I4" s="144"/>
      <c r="J4" s="144"/>
      <c r="K4" s="145"/>
      <c r="L4" s="153" t="s">
        <v>55</v>
      </c>
    </row>
    <row r="5" spans="1:12" x14ac:dyDescent="0.15">
      <c r="A5" s="7"/>
      <c r="B5" s="7"/>
      <c r="C5" s="7"/>
      <c r="D5" s="13" t="s">
        <v>56</v>
      </c>
      <c r="E5" s="13" t="s">
        <v>57</v>
      </c>
      <c r="F5" s="156"/>
      <c r="G5" s="16" t="s">
        <v>58</v>
      </c>
      <c r="H5" s="16" t="s">
        <v>59</v>
      </c>
      <c r="I5" s="16" t="s">
        <v>60</v>
      </c>
      <c r="J5" s="16" t="s">
        <v>61</v>
      </c>
      <c r="K5" s="16" t="s">
        <v>62</v>
      </c>
      <c r="L5" s="154"/>
    </row>
    <row r="6" spans="1:12" x14ac:dyDescent="0.15">
      <c r="A6" s="23" t="s">
        <v>200</v>
      </c>
      <c r="B6" s="23" t="s">
        <v>206</v>
      </c>
      <c r="C6" s="59" t="s">
        <v>201</v>
      </c>
      <c r="D6" s="21">
        <v>4</v>
      </c>
      <c r="E6" s="18">
        <v>0</v>
      </c>
      <c r="F6" s="18">
        <v>94</v>
      </c>
      <c r="G6" s="18">
        <v>23</v>
      </c>
      <c r="H6" s="18">
        <v>15</v>
      </c>
      <c r="I6" s="18">
        <v>14</v>
      </c>
      <c r="J6" s="18">
        <v>9</v>
      </c>
      <c r="K6" s="18">
        <v>22</v>
      </c>
      <c r="L6" s="18">
        <v>2</v>
      </c>
    </row>
    <row r="7" spans="1:12" x14ac:dyDescent="0.15">
      <c r="A7" s="7"/>
      <c r="B7" s="5">
        <v>2</v>
      </c>
      <c r="C7" s="60"/>
      <c r="D7" s="21">
        <v>4</v>
      </c>
      <c r="E7" s="18">
        <v>2</v>
      </c>
      <c r="F7" s="18">
        <v>84</v>
      </c>
      <c r="G7" s="18">
        <v>19</v>
      </c>
      <c r="H7" s="18">
        <v>12</v>
      </c>
      <c r="I7" s="18">
        <v>11</v>
      </c>
      <c r="J7" s="18">
        <v>12</v>
      </c>
      <c r="K7" s="18">
        <v>26</v>
      </c>
      <c r="L7" s="18">
        <v>0</v>
      </c>
    </row>
    <row r="8" spans="1:12" x14ac:dyDescent="0.15">
      <c r="A8" s="7"/>
      <c r="B8" s="5">
        <v>3</v>
      </c>
      <c r="C8" s="60"/>
      <c r="D8" s="21">
        <v>4</v>
      </c>
      <c r="E8" s="18">
        <v>1</v>
      </c>
      <c r="F8" s="18">
        <v>98</v>
      </c>
      <c r="G8" s="18">
        <v>11</v>
      </c>
      <c r="H8" s="18">
        <v>9</v>
      </c>
      <c r="I8" s="18">
        <v>8</v>
      </c>
      <c r="J8" s="18">
        <v>12</v>
      </c>
      <c r="K8" s="18">
        <v>20</v>
      </c>
      <c r="L8" s="18">
        <v>1</v>
      </c>
    </row>
    <row r="9" spans="1:12" x14ac:dyDescent="0.15">
      <c r="A9" s="7"/>
      <c r="B9" s="5">
        <v>4</v>
      </c>
      <c r="C9" s="60"/>
      <c r="D9" s="21">
        <v>4</v>
      </c>
      <c r="E9" s="18">
        <v>1</v>
      </c>
      <c r="F9" s="18">
        <v>100</v>
      </c>
      <c r="G9" s="18">
        <v>12</v>
      </c>
      <c r="H9" s="18">
        <v>14</v>
      </c>
      <c r="I9" s="18">
        <v>10</v>
      </c>
      <c r="J9" s="18">
        <v>10</v>
      </c>
      <c r="K9" s="18">
        <v>22</v>
      </c>
      <c r="L9" s="18">
        <v>12</v>
      </c>
    </row>
    <row r="10" spans="1:12" x14ac:dyDescent="0.15">
      <c r="A10" s="7"/>
      <c r="B10" s="5">
        <v>5</v>
      </c>
      <c r="C10" s="60"/>
      <c r="D10" s="21">
        <v>4</v>
      </c>
      <c r="E10" s="18">
        <v>0</v>
      </c>
      <c r="F10" s="18">
        <v>99</v>
      </c>
      <c r="G10" s="18">
        <v>23</v>
      </c>
      <c r="H10" s="18">
        <v>19</v>
      </c>
      <c r="I10" s="18">
        <v>7</v>
      </c>
      <c r="J10" s="18">
        <v>7</v>
      </c>
      <c r="K10" s="18">
        <v>32</v>
      </c>
      <c r="L10" s="61">
        <v>16</v>
      </c>
    </row>
    <row r="11" spans="1:12" x14ac:dyDescent="0.15">
      <c r="A11" s="7"/>
      <c r="B11" s="5">
        <v>6</v>
      </c>
      <c r="C11" s="60"/>
      <c r="D11" s="21">
        <v>4</v>
      </c>
      <c r="E11" s="18">
        <v>1</v>
      </c>
      <c r="F11" s="18">
        <v>99</v>
      </c>
      <c r="G11" s="18">
        <v>18</v>
      </c>
      <c r="H11" s="18">
        <v>17</v>
      </c>
      <c r="I11" s="18">
        <v>13</v>
      </c>
      <c r="J11" s="18">
        <v>12</v>
      </c>
      <c r="K11" s="18">
        <v>27</v>
      </c>
      <c r="L11" s="61" t="s">
        <v>124</v>
      </c>
    </row>
    <row r="12" spans="1:12" x14ac:dyDescent="0.15">
      <c r="A12" s="22"/>
      <c r="B12" s="22">
        <v>7</v>
      </c>
      <c r="C12" s="22"/>
      <c r="D12" s="96">
        <v>4</v>
      </c>
      <c r="E12" s="97">
        <v>0</v>
      </c>
      <c r="F12" s="97">
        <v>102</v>
      </c>
      <c r="G12" s="97">
        <v>33</v>
      </c>
      <c r="H12" s="97">
        <v>18</v>
      </c>
      <c r="I12" s="97">
        <v>23</v>
      </c>
      <c r="J12" s="97">
        <v>27</v>
      </c>
      <c r="K12" s="97">
        <v>23</v>
      </c>
      <c r="L12" s="98" t="s">
        <v>293</v>
      </c>
    </row>
    <row r="13" spans="1:12" x14ac:dyDescent="0.15">
      <c r="A13" s="7" t="s">
        <v>51</v>
      </c>
      <c r="B13" s="7"/>
      <c r="C13" s="7"/>
      <c r="D13" s="7"/>
      <c r="E13" s="7"/>
      <c r="F13" s="7"/>
      <c r="G13" s="7"/>
      <c r="H13" s="17"/>
      <c r="I13" s="17"/>
      <c r="J13" s="17"/>
      <c r="K13" s="17"/>
      <c r="L13" s="17"/>
    </row>
  </sheetData>
  <mergeCells count="5">
    <mergeCell ref="A1:L2"/>
    <mergeCell ref="L4:L5"/>
    <mergeCell ref="G4:K4"/>
    <mergeCell ref="F4:F5"/>
    <mergeCell ref="D4:E4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CFF"/>
  </sheetPr>
  <dimension ref="A1:J15"/>
  <sheetViews>
    <sheetView showGridLines="0" zoomScale="115" zoomScaleNormal="115" workbookViewId="0">
      <selection activeCell="J6" sqref="J6"/>
    </sheetView>
  </sheetViews>
  <sheetFormatPr defaultColWidth="9" defaultRowHeight="13.5" x14ac:dyDescent="0.15"/>
  <cols>
    <col min="1" max="1" width="5.625" style="1" customWidth="1"/>
    <col min="2" max="3" width="3.5" style="1" bestFit="1" customWidth="1"/>
    <col min="4" max="16384" width="9" style="1"/>
  </cols>
  <sheetData>
    <row r="1" spans="1:10" x14ac:dyDescent="0.15">
      <c r="A1" s="142" t="s">
        <v>210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0" x14ac:dyDescent="0.15">
      <c r="A2" s="142"/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4.25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4.25" thickTop="1" x14ac:dyDescent="0.15">
      <c r="A4" s="15"/>
      <c r="B4" s="15"/>
      <c r="C4" s="15"/>
      <c r="D4" s="151" t="s">
        <v>89</v>
      </c>
      <c r="E4" s="20"/>
      <c r="F4" s="20"/>
      <c r="G4" s="20"/>
      <c r="H4" s="20"/>
      <c r="I4" s="33"/>
      <c r="J4" s="153" t="s">
        <v>90</v>
      </c>
    </row>
    <row r="5" spans="1:10" x14ac:dyDescent="0.15">
      <c r="A5" s="10"/>
      <c r="B5" s="10"/>
      <c r="C5" s="10"/>
      <c r="D5" s="152"/>
      <c r="E5" s="13" t="s">
        <v>91</v>
      </c>
      <c r="F5" s="13" t="s">
        <v>92</v>
      </c>
      <c r="G5" s="13" t="s">
        <v>77</v>
      </c>
      <c r="H5" s="16" t="s">
        <v>93</v>
      </c>
      <c r="I5" s="16" t="s">
        <v>94</v>
      </c>
      <c r="J5" s="154"/>
    </row>
    <row r="6" spans="1:10" x14ac:dyDescent="0.15">
      <c r="A6" s="5" t="s">
        <v>200</v>
      </c>
      <c r="B6" s="5" t="s">
        <v>206</v>
      </c>
      <c r="C6" s="5" t="s">
        <v>201</v>
      </c>
      <c r="D6" s="24">
        <v>1</v>
      </c>
      <c r="E6" s="19">
        <v>1</v>
      </c>
      <c r="F6" s="19">
        <v>0</v>
      </c>
      <c r="G6" s="19">
        <v>0</v>
      </c>
      <c r="H6" s="19">
        <v>0</v>
      </c>
      <c r="I6" s="19">
        <v>0</v>
      </c>
      <c r="J6" s="19">
        <v>15</v>
      </c>
    </row>
    <row r="7" spans="1:10" x14ac:dyDescent="0.15">
      <c r="A7" s="5"/>
      <c r="B7" s="5">
        <v>2</v>
      </c>
      <c r="C7" s="5"/>
      <c r="D7" s="24">
        <v>3</v>
      </c>
      <c r="E7" s="19">
        <v>2</v>
      </c>
      <c r="F7" s="19">
        <v>1</v>
      </c>
      <c r="G7" s="19">
        <v>0</v>
      </c>
      <c r="H7" s="19">
        <v>0</v>
      </c>
      <c r="I7" s="19">
        <v>0</v>
      </c>
      <c r="J7" s="19">
        <v>6</v>
      </c>
    </row>
    <row r="8" spans="1:10" x14ac:dyDescent="0.15">
      <c r="A8" s="5"/>
      <c r="B8" s="5">
        <v>3</v>
      </c>
      <c r="C8" s="5"/>
      <c r="D8" s="24">
        <v>2</v>
      </c>
      <c r="E8" s="19">
        <v>1</v>
      </c>
      <c r="F8" s="19">
        <v>0</v>
      </c>
      <c r="G8" s="19">
        <v>0</v>
      </c>
      <c r="H8" s="19">
        <v>0</v>
      </c>
      <c r="I8" s="19">
        <v>1</v>
      </c>
      <c r="J8" s="19">
        <v>11</v>
      </c>
    </row>
    <row r="9" spans="1:10" x14ac:dyDescent="0.15">
      <c r="A9" s="5"/>
      <c r="B9" s="5">
        <v>4</v>
      </c>
      <c r="C9" s="5"/>
      <c r="D9" s="24">
        <v>2</v>
      </c>
      <c r="E9" s="19">
        <v>1</v>
      </c>
      <c r="F9" s="19">
        <v>1</v>
      </c>
      <c r="G9" s="19">
        <v>0</v>
      </c>
      <c r="H9" s="19">
        <v>0</v>
      </c>
      <c r="I9" s="19">
        <v>0</v>
      </c>
      <c r="J9" s="19">
        <v>13</v>
      </c>
    </row>
    <row r="10" spans="1:10" x14ac:dyDescent="0.15">
      <c r="A10" s="5"/>
      <c r="B10" s="5">
        <v>5</v>
      </c>
      <c r="C10" s="5"/>
      <c r="D10" s="24">
        <v>2</v>
      </c>
      <c r="E10" s="19">
        <v>0</v>
      </c>
      <c r="F10" s="19">
        <v>2</v>
      </c>
      <c r="G10" s="19">
        <v>0</v>
      </c>
      <c r="H10" s="19">
        <v>0</v>
      </c>
      <c r="I10" s="19">
        <v>0</v>
      </c>
      <c r="J10" s="19">
        <v>12</v>
      </c>
    </row>
    <row r="11" spans="1:10" x14ac:dyDescent="0.15">
      <c r="A11" s="5"/>
      <c r="B11" s="5">
        <v>6</v>
      </c>
      <c r="C11" s="5"/>
      <c r="D11" s="24">
        <v>3</v>
      </c>
      <c r="E11" s="19">
        <v>3</v>
      </c>
      <c r="F11" s="19">
        <v>0</v>
      </c>
      <c r="G11" s="19">
        <v>0</v>
      </c>
      <c r="H11" s="19">
        <v>0</v>
      </c>
      <c r="I11" s="19">
        <v>0</v>
      </c>
      <c r="J11" s="19">
        <v>7</v>
      </c>
    </row>
    <row r="12" spans="1:10" x14ac:dyDescent="0.15">
      <c r="A12" s="22"/>
      <c r="B12" s="22">
        <v>7</v>
      </c>
      <c r="C12" s="22"/>
      <c r="D12" s="99">
        <v>2</v>
      </c>
      <c r="E12" s="100">
        <v>1</v>
      </c>
      <c r="F12" s="100">
        <v>1</v>
      </c>
      <c r="G12" s="101" t="s">
        <v>294</v>
      </c>
      <c r="H12" s="101" t="s">
        <v>294</v>
      </c>
      <c r="I12" s="101" t="s">
        <v>294</v>
      </c>
      <c r="J12" s="100">
        <v>13</v>
      </c>
    </row>
    <row r="13" spans="1:10" x14ac:dyDescent="0.15">
      <c r="A13" s="7" t="s">
        <v>295</v>
      </c>
      <c r="B13" s="7"/>
      <c r="C13" s="7"/>
      <c r="D13" s="17"/>
      <c r="E13" s="17"/>
      <c r="F13" s="17"/>
      <c r="G13" s="17"/>
      <c r="H13" s="17"/>
      <c r="I13" s="17"/>
      <c r="J13" s="17"/>
    </row>
    <row r="14" spans="1:10" x14ac:dyDescent="0.15">
      <c r="A14" s="25" t="s">
        <v>51</v>
      </c>
      <c r="B14" s="7"/>
      <c r="C14" s="7"/>
      <c r="D14" s="5"/>
      <c r="E14" s="5"/>
      <c r="F14" s="5"/>
      <c r="G14" s="5"/>
      <c r="H14" s="5"/>
      <c r="I14" s="5"/>
      <c r="J14" s="5"/>
    </row>
    <row r="15" spans="1:10" x14ac:dyDescent="0.15">
      <c r="B15" s="7"/>
      <c r="C15" s="7"/>
      <c r="D15" s="5"/>
      <c r="E15" s="5"/>
      <c r="F15" s="5"/>
      <c r="G15" s="5"/>
      <c r="H15" s="5"/>
      <c r="I15" s="5"/>
      <c r="J15" s="5"/>
    </row>
  </sheetData>
  <mergeCells count="3">
    <mergeCell ref="D4:D5"/>
    <mergeCell ref="A1:J2"/>
    <mergeCell ref="J4:J5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CCFF"/>
  </sheetPr>
  <dimension ref="A1:L14"/>
  <sheetViews>
    <sheetView showGridLines="0" zoomScale="115" zoomScaleNormal="115" workbookViewId="0">
      <selection activeCell="I12" sqref="I12"/>
    </sheetView>
  </sheetViews>
  <sheetFormatPr defaultColWidth="9" defaultRowHeight="13.5" x14ac:dyDescent="0.15"/>
  <cols>
    <col min="1" max="1" width="6" style="1" customWidth="1"/>
    <col min="2" max="3" width="3.5" style="1" bestFit="1" customWidth="1"/>
    <col min="4" max="16384" width="9" style="1"/>
  </cols>
  <sheetData>
    <row r="1" spans="1:12" x14ac:dyDescent="0.15">
      <c r="A1" s="142" t="s">
        <v>95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x14ac:dyDescent="0.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2" ht="14.25" thickBo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14.25" thickTop="1" x14ac:dyDescent="0.15">
      <c r="A4" s="15"/>
      <c r="B4" s="15"/>
      <c r="C4" s="15"/>
      <c r="D4" s="151" t="s">
        <v>96</v>
      </c>
      <c r="E4" s="20"/>
      <c r="F4" s="20"/>
      <c r="G4" s="20"/>
      <c r="H4" s="20"/>
      <c r="I4" s="20"/>
      <c r="J4" s="20"/>
      <c r="K4" s="20"/>
      <c r="L4" s="151" t="s">
        <v>97</v>
      </c>
    </row>
    <row r="5" spans="1:12" x14ac:dyDescent="0.15">
      <c r="A5" s="10"/>
      <c r="B5" s="10"/>
      <c r="C5" s="10"/>
      <c r="D5" s="152"/>
      <c r="E5" s="16" t="s">
        <v>296</v>
      </c>
      <c r="F5" s="16" t="s">
        <v>98</v>
      </c>
      <c r="G5" s="16" t="s">
        <v>99</v>
      </c>
      <c r="H5" s="16" t="s">
        <v>100</v>
      </c>
      <c r="I5" s="16" t="s">
        <v>101</v>
      </c>
      <c r="J5" s="16" t="s">
        <v>102</v>
      </c>
      <c r="K5" s="16" t="s">
        <v>208</v>
      </c>
      <c r="L5" s="152"/>
    </row>
    <row r="6" spans="1:12" x14ac:dyDescent="0.15">
      <c r="A6" s="5" t="s">
        <v>103</v>
      </c>
      <c r="B6" s="5" t="s">
        <v>104</v>
      </c>
      <c r="C6" s="5" t="s">
        <v>201</v>
      </c>
      <c r="D6" s="24">
        <v>29</v>
      </c>
      <c r="E6" s="19" t="s">
        <v>124</v>
      </c>
      <c r="F6" s="19">
        <v>2</v>
      </c>
      <c r="G6" s="19">
        <v>2</v>
      </c>
      <c r="H6" s="19">
        <v>4</v>
      </c>
      <c r="I6" s="19">
        <v>13</v>
      </c>
      <c r="J6" s="19">
        <v>8</v>
      </c>
      <c r="K6" s="19" t="s">
        <v>124</v>
      </c>
      <c r="L6" s="35">
        <v>62.5</v>
      </c>
    </row>
    <row r="7" spans="1:12" x14ac:dyDescent="0.15">
      <c r="A7" s="5"/>
      <c r="B7" s="5">
        <v>2</v>
      </c>
      <c r="C7" s="5"/>
      <c r="D7" s="24">
        <v>29</v>
      </c>
      <c r="E7" s="19" t="s">
        <v>124</v>
      </c>
      <c r="F7" s="19">
        <v>2</v>
      </c>
      <c r="G7" s="19">
        <v>2</v>
      </c>
      <c r="H7" s="19">
        <v>4</v>
      </c>
      <c r="I7" s="19">
        <v>11</v>
      </c>
      <c r="J7" s="19">
        <v>9</v>
      </c>
      <c r="K7" s="19">
        <v>1</v>
      </c>
      <c r="L7" s="35">
        <v>63.5</v>
      </c>
    </row>
    <row r="8" spans="1:12" x14ac:dyDescent="0.15">
      <c r="A8" s="5"/>
      <c r="B8" s="5">
        <v>3</v>
      </c>
      <c r="C8" s="5"/>
      <c r="D8" s="24">
        <v>29</v>
      </c>
      <c r="E8" s="19" t="s">
        <v>124</v>
      </c>
      <c r="F8" s="19">
        <v>1</v>
      </c>
      <c r="G8" s="19">
        <v>3</v>
      </c>
      <c r="H8" s="19">
        <v>3</v>
      </c>
      <c r="I8" s="19">
        <v>12</v>
      </c>
      <c r="J8" s="19">
        <v>9</v>
      </c>
      <c r="K8" s="19">
        <v>1</v>
      </c>
      <c r="L8" s="35">
        <v>64.5</v>
      </c>
    </row>
    <row r="9" spans="1:12" x14ac:dyDescent="0.15">
      <c r="A9" s="5"/>
      <c r="B9" s="5">
        <v>4</v>
      </c>
      <c r="C9" s="5"/>
      <c r="D9" s="24">
        <v>29</v>
      </c>
      <c r="E9" s="19" t="s">
        <v>124</v>
      </c>
      <c r="F9" s="19">
        <v>1</v>
      </c>
      <c r="G9" s="19">
        <v>5</v>
      </c>
      <c r="H9" s="19">
        <v>1</v>
      </c>
      <c r="I9" s="19">
        <v>14</v>
      </c>
      <c r="J9" s="19">
        <v>7</v>
      </c>
      <c r="K9" s="19">
        <v>1</v>
      </c>
      <c r="L9" s="35">
        <v>61.24</v>
      </c>
    </row>
    <row r="10" spans="1:12" x14ac:dyDescent="0.15">
      <c r="A10" s="5"/>
      <c r="B10" s="5">
        <v>5</v>
      </c>
      <c r="C10" s="5"/>
      <c r="D10" s="24">
        <v>26</v>
      </c>
      <c r="E10" s="19" t="s">
        <v>124</v>
      </c>
      <c r="F10" s="19">
        <v>1</v>
      </c>
      <c r="G10" s="19">
        <v>4</v>
      </c>
      <c r="H10" s="19">
        <v>1</v>
      </c>
      <c r="I10" s="19">
        <v>13</v>
      </c>
      <c r="J10" s="19">
        <v>6</v>
      </c>
      <c r="K10" s="19">
        <v>1</v>
      </c>
      <c r="L10" s="62">
        <v>62.8</v>
      </c>
    </row>
    <row r="11" spans="1:12" x14ac:dyDescent="0.15">
      <c r="A11" s="5"/>
      <c r="B11" s="5">
        <v>6</v>
      </c>
      <c r="C11" s="5"/>
      <c r="D11" s="24">
        <v>29</v>
      </c>
      <c r="E11" s="19" t="s">
        <v>124</v>
      </c>
      <c r="F11" s="19">
        <v>2</v>
      </c>
      <c r="G11" s="19">
        <v>4</v>
      </c>
      <c r="H11" s="19">
        <v>2</v>
      </c>
      <c r="I11" s="19">
        <v>14</v>
      </c>
      <c r="J11" s="19">
        <v>6</v>
      </c>
      <c r="K11" s="19">
        <v>1</v>
      </c>
      <c r="L11" s="62">
        <v>62.62</v>
      </c>
    </row>
    <row r="12" spans="1:12" x14ac:dyDescent="0.15">
      <c r="A12" s="22"/>
      <c r="B12" s="22">
        <v>7</v>
      </c>
      <c r="C12" s="22"/>
      <c r="D12" s="99">
        <v>29</v>
      </c>
      <c r="E12" s="102" t="s">
        <v>297</v>
      </c>
      <c r="F12" s="100">
        <v>2</v>
      </c>
      <c r="G12" s="100">
        <v>4</v>
      </c>
      <c r="H12" s="100">
        <v>2</v>
      </c>
      <c r="I12" s="100">
        <v>13</v>
      </c>
      <c r="J12" s="100">
        <v>7</v>
      </c>
      <c r="K12" s="100">
        <v>1</v>
      </c>
      <c r="L12" s="103">
        <v>63.62</v>
      </c>
    </row>
    <row r="13" spans="1:12" x14ac:dyDescent="0.15">
      <c r="A13" s="7" t="s">
        <v>105</v>
      </c>
      <c r="B13" s="7"/>
      <c r="C13" s="7"/>
      <c r="D13" s="7"/>
      <c r="E13" s="7"/>
      <c r="F13" s="7"/>
      <c r="G13" s="17"/>
      <c r="H13" s="17"/>
      <c r="I13" s="17"/>
      <c r="J13" s="17"/>
      <c r="K13" s="17"/>
      <c r="L13" s="7"/>
    </row>
    <row r="14" spans="1:12" x14ac:dyDescent="0.15">
      <c r="A14" s="7" t="s">
        <v>51</v>
      </c>
      <c r="B14" s="7"/>
      <c r="C14" s="7"/>
      <c r="D14" s="7"/>
      <c r="E14" s="7"/>
      <c r="F14" s="7"/>
      <c r="G14" s="17"/>
      <c r="H14" s="17"/>
      <c r="I14" s="17"/>
      <c r="J14" s="17"/>
      <c r="K14" s="17"/>
      <c r="L14" s="7"/>
    </row>
  </sheetData>
  <mergeCells count="3">
    <mergeCell ref="D4:D5"/>
    <mergeCell ref="A1:K2"/>
    <mergeCell ref="L4:L5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CCFF"/>
  </sheetPr>
  <dimension ref="A1:M13"/>
  <sheetViews>
    <sheetView showGridLines="0" workbookViewId="0">
      <selection activeCell="L11" sqref="L11"/>
    </sheetView>
  </sheetViews>
  <sheetFormatPr defaultColWidth="9" defaultRowHeight="13.5" x14ac:dyDescent="0.15"/>
  <cols>
    <col min="1" max="1" width="5.125" style="49" customWidth="1"/>
    <col min="2" max="2" width="11.625" style="49" bestFit="1" customWidth="1"/>
    <col min="3" max="11" width="11.625" style="49" customWidth="1"/>
    <col min="12" max="16384" width="9" style="49"/>
  </cols>
  <sheetData>
    <row r="1" spans="1:13" x14ac:dyDescent="0.15">
      <c r="A1" s="157" t="s">
        <v>106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"/>
    </row>
    <row r="2" spans="1:13" x14ac:dyDescent="0.1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"/>
    </row>
    <row r="3" spans="1:13" ht="14.25" thickBot="1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"/>
    </row>
    <row r="4" spans="1:13" ht="14.25" thickTop="1" x14ac:dyDescent="0.15">
      <c r="A4" s="153" t="s">
        <v>107</v>
      </c>
      <c r="B4" s="158"/>
      <c r="C4" s="160" t="s">
        <v>96</v>
      </c>
      <c r="D4" s="63"/>
      <c r="E4" s="63"/>
      <c r="F4" s="63"/>
      <c r="G4" s="63"/>
      <c r="H4" s="63"/>
      <c r="I4" s="63"/>
      <c r="J4" s="63"/>
      <c r="K4" s="63"/>
      <c r="L4" s="118"/>
      <c r="M4" s="1"/>
    </row>
    <row r="5" spans="1:13" ht="54" x14ac:dyDescent="0.15">
      <c r="A5" s="154"/>
      <c r="B5" s="159"/>
      <c r="C5" s="161"/>
      <c r="D5" s="88" t="s">
        <v>242</v>
      </c>
      <c r="E5" s="88" t="s">
        <v>273</v>
      </c>
      <c r="F5" s="88" t="s">
        <v>241</v>
      </c>
      <c r="G5" s="64" t="s">
        <v>274</v>
      </c>
      <c r="H5" s="64" t="s">
        <v>244</v>
      </c>
      <c r="I5" s="64" t="s">
        <v>275</v>
      </c>
      <c r="J5" s="64" t="s">
        <v>245</v>
      </c>
      <c r="K5" s="110" t="s">
        <v>243</v>
      </c>
      <c r="L5" s="110" t="s">
        <v>298</v>
      </c>
      <c r="M5" s="1"/>
    </row>
    <row r="6" spans="1:13" x14ac:dyDescent="0.15">
      <c r="A6" s="104" t="s">
        <v>108</v>
      </c>
      <c r="B6" s="105"/>
      <c r="C6" s="111">
        <v>29</v>
      </c>
      <c r="D6" s="112">
        <v>5</v>
      </c>
      <c r="E6" s="112">
        <v>5</v>
      </c>
      <c r="F6" s="112">
        <v>4</v>
      </c>
      <c r="G6" s="112">
        <v>4</v>
      </c>
      <c r="H6" s="112">
        <v>3</v>
      </c>
      <c r="I6" s="112">
        <v>2</v>
      </c>
      <c r="J6" s="112">
        <v>2</v>
      </c>
      <c r="K6" s="113">
        <v>2</v>
      </c>
      <c r="L6" s="113">
        <v>2</v>
      </c>
      <c r="M6" s="1"/>
    </row>
    <row r="7" spans="1:13" x14ac:dyDescent="0.15">
      <c r="A7" s="7"/>
      <c r="B7" s="106" t="s">
        <v>109</v>
      </c>
      <c r="C7" s="114">
        <v>9</v>
      </c>
      <c r="D7" s="114">
        <v>1</v>
      </c>
      <c r="E7" s="114">
        <v>1</v>
      </c>
      <c r="F7" s="114">
        <v>0</v>
      </c>
      <c r="G7" s="114">
        <v>1</v>
      </c>
      <c r="H7" s="114">
        <v>3</v>
      </c>
      <c r="I7" s="114">
        <v>2</v>
      </c>
      <c r="J7" s="114">
        <v>0</v>
      </c>
      <c r="K7" s="115">
        <v>0</v>
      </c>
      <c r="L7" s="115">
        <v>1</v>
      </c>
      <c r="M7" s="1"/>
    </row>
    <row r="8" spans="1:13" x14ac:dyDescent="0.15">
      <c r="A8" s="7"/>
      <c r="B8" s="107" t="s">
        <v>110</v>
      </c>
      <c r="C8" s="114">
        <v>4</v>
      </c>
      <c r="D8" s="114">
        <v>0</v>
      </c>
      <c r="E8" s="114">
        <v>0</v>
      </c>
      <c r="F8" s="114">
        <v>4</v>
      </c>
      <c r="G8" s="114">
        <v>0</v>
      </c>
      <c r="H8" s="114">
        <v>0</v>
      </c>
      <c r="I8" s="114">
        <v>0</v>
      </c>
      <c r="J8" s="114">
        <v>0</v>
      </c>
      <c r="K8" s="115">
        <v>0</v>
      </c>
      <c r="L8" s="115">
        <v>0</v>
      </c>
      <c r="M8" s="1"/>
    </row>
    <row r="9" spans="1:13" x14ac:dyDescent="0.15">
      <c r="A9" s="7"/>
      <c r="B9" s="107" t="s">
        <v>111</v>
      </c>
      <c r="C9" s="114">
        <v>2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2</v>
      </c>
      <c r="K9" s="115">
        <v>0</v>
      </c>
      <c r="L9" s="115">
        <v>0</v>
      </c>
      <c r="M9" s="1"/>
    </row>
    <row r="10" spans="1:13" x14ac:dyDescent="0.15">
      <c r="A10" s="7"/>
      <c r="B10" s="107" t="s">
        <v>218</v>
      </c>
      <c r="C10" s="114">
        <v>2</v>
      </c>
      <c r="D10" s="114">
        <v>0</v>
      </c>
      <c r="E10" s="114">
        <v>0</v>
      </c>
      <c r="F10" s="114">
        <v>0</v>
      </c>
      <c r="G10" s="114">
        <v>0</v>
      </c>
      <c r="H10" s="114">
        <v>0</v>
      </c>
      <c r="I10" s="114">
        <v>0</v>
      </c>
      <c r="J10" s="114">
        <v>0</v>
      </c>
      <c r="K10" s="115">
        <v>2</v>
      </c>
      <c r="L10" s="115">
        <v>0</v>
      </c>
      <c r="M10" s="1"/>
    </row>
    <row r="11" spans="1:13" x14ac:dyDescent="0.15">
      <c r="A11" s="10"/>
      <c r="B11" s="108" t="s">
        <v>112</v>
      </c>
      <c r="C11" s="116">
        <v>12</v>
      </c>
      <c r="D11" s="116">
        <v>4</v>
      </c>
      <c r="E11" s="116">
        <v>4</v>
      </c>
      <c r="F11" s="116">
        <v>0</v>
      </c>
      <c r="G11" s="116">
        <v>3</v>
      </c>
      <c r="H11" s="116">
        <v>0</v>
      </c>
      <c r="I11" s="116">
        <v>0</v>
      </c>
      <c r="J11" s="116">
        <v>0</v>
      </c>
      <c r="K11" s="117">
        <v>0</v>
      </c>
      <c r="L11" s="117">
        <v>1</v>
      </c>
      <c r="M11" s="1"/>
    </row>
    <row r="12" spans="1:13" x14ac:dyDescent="0.15">
      <c r="A12" s="7" t="s">
        <v>299</v>
      </c>
      <c r="B12" s="7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1"/>
    </row>
    <row r="13" spans="1:13" x14ac:dyDescent="0.15">
      <c r="A13" s="7" t="s">
        <v>51</v>
      </c>
      <c r="B13" s="7"/>
      <c r="C13" s="32"/>
      <c r="D13" s="32"/>
      <c r="E13" s="25"/>
      <c r="F13" s="25"/>
      <c r="G13" s="25"/>
      <c r="H13" s="25"/>
      <c r="I13" s="25"/>
      <c r="J13" s="25"/>
      <c r="K13" s="25"/>
      <c r="L13" s="25"/>
      <c r="M13" s="1"/>
    </row>
  </sheetData>
  <mergeCells count="3">
    <mergeCell ref="A1:K2"/>
    <mergeCell ref="A4:B5"/>
    <mergeCell ref="C4:C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C017</vt:lpstr>
      <vt:lpstr>P017-010</vt:lpstr>
      <vt:lpstr>P017-020</vt:lpstr>
      <vt:lpstr>P017-030</vt:lpstr>
      <vt:lpstr>P017-040</vt:lpstr>
      <vt:lpstr>P017-050</vt:lpstr>
      <vt:lpstr>P017-060</vt:lpstr>
      <vt:lpstr>P017-070</vt:lpstr>
      <vt:lpstr>P017-080</vt:lpstr>
      <vt:lpstr>P017-090</vt:lpstr>
      <vt:lpstr>P017-100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堀内　みどり</cp:lastModifiedBy>
  <dcterms:created xsi:type="dcterms:W3CDTF">2020-03-18T07:51:54Z</dcterms:created>
  <dcterms:modified xsi:type="dcterms:W3CDTF">2026-02-16T06:16:57Z</dcterms:modified>
</cp:coreProperties>
</file>