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72.17.1.39\財政課\財政係\◎決算統計\R07年度決算統計\99_各種調査\20260824_【0907（月）〆】令和６年度財政状況資料集の作成等について（依頼）\01_回答\"/>
    </mc:Choice>
  </mc:AlternateContent>
  <xr:revisionPtr revIDLastSave="0" documentId="13_ncr:1_{5ED5A978-CCDF-4C95-9509-4F6CDFAAC4D4}" xr6:coauthVersionLast="47" xr6:coauthVersionMax="47" xr10:uidLastSave="{00000000-0000-0000-0000-000000000000}"/>
  <bookViews>
    <workbookView xWindow="-120" yWindow="-120" windowWidth="29040" windowHeight="15720" tabRatio="80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E38" i="10"/>
  <c r="U38" i="10"/>
  <c r="C38" i="10"/>
  <c r="BE37" i="10"/>
  <c r="C37" i="10"/>
  <c r="C36" i="10"/>
  <c r="CO34" i="10"/>
  <c r="CO35" i="10" s="1"/>
  <c r="CO36" i="10" s="1"/>
  <c r="CO37" i="10" s="1"/>
  <c r="CO38" i="10" s="1"/>
  <c r="CO39" i="10" s="1"/>
  <c r="CO40" i="10" s="1"/>
  <c r="CO41" i="10" s="1"/>
  <c r="CO42" i="10" s="1"/>
  <c r="CO43" i="10" s="1"/>
  <c r="BW34" i="10"/>
  <c r="BW35" i="10" s="1"/>
  <c r="BW36" i="10" s="1"/>
  <c r="BW37" i="10" s="1"/>
  <c r="BW38" i="10" s="1"/>
  <c r="C34" i="10"/>
  <c r="C35" i="10" l="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AM38" i="10" s="1"/>
  <c r="BE34" i="10" l="1"/>
  <c r="BE35" i="10" s="1"/>
  <c r="BE36" i="10" s="1"/>
</calcChain>
</file>

<file path=xl/sharedStrings.xml><?xml version="1.0" encoding="utf-8"?>
<sst xmlns="http://schemas.openxmlformats.org/spreadsheetml/2006/main" count="1196" uniqueCount="584">
  <si>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</si>
  <si>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</si>
  <si>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</si>
  <si>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</si>
  <si>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</si>
  <si>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</si>
  <si>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</si>
  <si>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</si>
  <si>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</si>
  <si>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</si>
  <si>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</si>
  <si>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</si>
  <si>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</si>
  <si>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</si>
  <si>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</si>
  <si>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</si>
  <si>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</si>
  <si>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</si>
  <si>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</si>
  <si>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</si>
  <si>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</si>
  <si>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</si>
  <si>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</si>
  <si>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</si>
  <si>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</si>
  <si>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</si>
  <si>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</si>
  <si>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</si>
  <si>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</si>
  <si>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</si>
  <si>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</si>
  <si>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</si>
  <si>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</si>
  <si>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</si>
  <si>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</si>
  <si>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</si>
  <si>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</si>
  <si>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</si>
  <si>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</si>
  <si>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</si>
  <si>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</si>
  <si>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</si>
  <si>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</si>
  <si>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</si>
  <si>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</si>
  <si>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</si>
  <si>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</si>
  <si>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</si>
  <si>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</si>
  <si>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</si>
  <si>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</si>
  <si>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</si>
  <si>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</si>
  <si>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</si>
  <si>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</si>
  <si>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</si>
  <si>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</si>
  <si>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</si>
  <si>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</si>
  <si>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</si>
  <si>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</si>
  <si>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</si>
  <si>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</si>
  <si>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</si>
  <si>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</si>
  <si>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</si>
  <si>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</si>
  <si>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</si>
  <si>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</si>
  <si>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</si>
  <si>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</si>
  <si>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</si>
  <si>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</si>
  <si>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</si>
  <si>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</si>
  <si>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</si>
  <si>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</si>
  <si>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</si>
  <si>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</si>
  <si>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</si>
  <si>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</si>
  <si>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</si>
  <si>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</si>
  <si>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</si>
  <si>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</si>
  <si>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</si>
  <si>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</si>
  <si>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</si>
  <si>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</si>
  <si>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</si>
  <si>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</si>
  <si>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</si>
  <si>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</si>
  <si>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</si>
  <si>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都城市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</si>
  <si>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</si>
  <si>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</si>
  <si>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</si>
  <si>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</si>
  <si>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</si>
  <si>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</si>
  <si>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</si>
  <si>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</si>
  <si>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</si>
  <si>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</si>
  <si>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</si>
  <si>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</si>
  <si>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</si>
  <si>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</si>
  <si>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</si>
  <si>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</si>
  <si>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</si>
  <si>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</si>
  <si>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</si>
  <si>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</si>
  <si>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</si>
  <si>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</si>
  <si>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</si>
  <si>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</si>
  <si>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</si>
  <si>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</si>
  <si>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</si>
  <si>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</si>
  <si>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</si>
  <si>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</si>
  <si>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</si>
  <si>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</si>
  <si>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</si>
  <si>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</si>
  <si>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</si>
  <si>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</si>
  <si>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</si>
  <si>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</si>
  <si>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</si>
  <si>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</si>
  <si>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</si>
  <si>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</si>
  <si>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</si>
  <si>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</si>
  <si>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</si>
  <si>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</si>
  <si>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</si>
  <si>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</si>
  <si>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</si>
  <si>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</si>
  <si>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</si>
  <si>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</si>
  <si>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</si>
  <si>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</si>
  <si>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</si>
  <si>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</si>
  <si>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</si>
  <si>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</si>
  <si>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</si>
  <si>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</si>
  <si>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</si>
  <si>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</si>
  <si>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</si>
  <si>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</si>
  <si>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</si>
  <si>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</si>
  <si>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</si>
  <si>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</si>
  <si>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</si>
  <si>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</si>
  <si>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</si>
  <si>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</si>
  <si>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</si>
  <si>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</si>
  <si>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</si>
  <si>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</si>
  <si>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</si>
  <si>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</si>
  <si>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</si>
  <si>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</si>
  <si>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</si>
  <si>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</si>
  <si>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</si>
  <si>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</si>
  <si>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</si>
  <si>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</si>
  <si>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</si>
  <si>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</si>
  <si>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</si>
  <si>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</si>
  <si>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</si>
  <si>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</si>
  <si>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</si>
  <si>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</si>
  <si>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</si>
  <si>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</si>
  <si>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</si>
  <si>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</si>
  <si>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</si>
  <si>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</si>
  <si>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</si>
  <si>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</si>
  <si>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</si>
  <si>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</si>
  <si>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</si>
  <si>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</si>
  <si>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</si>
  <si>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</si>
  <si>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宮崎県都城市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</si>
  <si>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</si>
  <si>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</si>
  <si>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</si>
  <si>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</si>
  <si>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</si>
  <si>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</si>
  <si>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</si>
  <si>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</si>
  <si>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</si>
  <si>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</si>
  <si>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</si>
  <si>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</si>
  <si>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</si>
  <si>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</si>
  <si>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</si>
  <si>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</si>
  <si>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</si>
  <si>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</si>
  <si>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</si>
  <si>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</si>
  <si>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</si>
  <si>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</si>
  <si>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</si>
  <si>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</si>
  <si>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</si>
  <si>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</si>
  <si>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</si>
  <si>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</si>
  <si>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</si>
  <si>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</si>
  <si>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</si>
  <si>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</si>
  <si>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</si>
  <si>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</si>
  <si>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</si>
  <si>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</si>
  <si>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</si>
  <si>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</si>
  <si>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</si>
  <si>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</si>
  <si>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</si>
  <si>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</si>
  <si>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</si>
  <si>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</si>
  <si>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</si>
  <si>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</si>
  <si>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</si>
  <si>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</si>
  <si>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</si>
  <si>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</si>
  <si>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</si>
  <si>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</si>
  <si>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</si>
  <si>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</si>
  <si>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</si>
  <si>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</si>
  <si>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</si>
  <si>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</si>
  <si>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</si>
  <si>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</si>
  <si>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</si>
  <si>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</si>
  <si>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</si>
  <si>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</si>
  <si>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</si>
  <si>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</si>
  <si>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</si>
  <si>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</si>
  <si>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</si>
  <si>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</si>
  <si>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</si>
  <si>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</si>
  <si>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</si>
  <si>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</si>
  <si>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</si>
  <si>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</si>
  <si>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</si>
  <si>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</si>
  <si>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</si>
  <si>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</si>
  <si>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</si>
  <si>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</si>
  <si>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</si>
  <si>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</si>
  <si>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</si>
  <si>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</si>
  <si>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</si>
  <si>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</si>
  <si>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</si>
  <si>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</si>
  <si>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</si>
  <si>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</si>
  <si>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</si>
  <si>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</si>
  <si>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</si>
  <si>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</si>
  <si>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</si>
  <si>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</si>
  <si>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</si>
  <si>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</si>
  <si>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</si>
  <si>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</si>
  <si>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</si>
  <si>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</si>
  <si>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</si>
  <si>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</si>
  <si>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</si>
  <si>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</si>
  <si>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</si>
  <si>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</si>
  <si>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</si>
  <si>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</si>
  <si>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</si>
  <si>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</si>
  <si>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</si>
  <si>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</si>
  <si>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</si>
  <si>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</si>
  <si>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</si>
  <si>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</si>
  <si>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</si>
  <si>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</si>
  <si>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</si>
  <si>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</si>
  <si>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</si>
  <si>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</si>
  <si>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</si>
  <si>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</si>
  <si>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</si>
  <si>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</si>
  <si>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</si>
  <si>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</si>
  <si>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</si>
  <si>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</si>
  <si>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</si>
  <si>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</si>
  <si>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</si>
  <si>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</si>
  <si>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</si>
  <si>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</si>
  <si>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</si>
  <si>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</si>
  <si>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</si>
  <si>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</si>
  <si>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</si>
  <si>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</si>
  <si>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</si>
  <si>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</si>
  <si>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</si>
  <si>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</si>
  <si>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宮崎県都城市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</si>
  <si>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</si>
  <si>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</si>
  <si>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</si>
  <si>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</si>
  <si>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</si>
  <si>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</si>
  <si>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</si>
  <si>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</si>
  <si>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</si>
  <si>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</si>
  <si>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</si>
  <si>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</si>
  <si>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</si>
  <si>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</si>
  <si>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</si>
  <si>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</si>
  <si>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</si>
  <si>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</si>
  <si>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</si>
  <si>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</si>
  <si>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都城市整備墓地特別会計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</si>
  <si>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</si>
  <si>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</si>
  <si>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</si>
  <si>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</si>
  <si>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</si>
  <si>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</si>
  <si>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</si>
  <si>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</si>
  <si>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</si>
  <si>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</si>
  <si>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</si>
  <si>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</si>
  <si>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</si>
  <si>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都城市国民健康保険特別会計（事業勘定）</t>
    <phoneticPr fontId="5"/>
  </si>
  <si>
    <t>都城市国民健康保険特別会計（診療施設勘定）</t>
    <phoneticPr fontId="5"/>
  </si>
  <si>
    <t>都城市後期高齢者医療特別会計</t>
    <phoneticPr fontId="5"/>
  </si>
  <si>
    <t>都城市介護保険特別会計</t>
    <phoneticPr fontId="5"/>
  </si>
  <si>
    <t>都城市水道事業会計</t>
    <phoneticPr fontId="5"/>
  </si>
  <si>
    <t>法適用企業</t>
    <phoneticPr fontId="5"/>
  </si>
  <si>
    <t>都城市公共下水道事業会計</t>
    <phoneticPr fontId="5"/>
  </si>
  <si>
    <t>都城市農業集落排水事業会計</t>
    <phoneticPr fontId="5"/>
  </si>
  <si>
    <t>都城市御池簡易水道事業会計</t>
    <phoneticPr fontId="5"/>
  </si>
  <si>
    <t>都城市簡易水道事業会計</t>
    <phoneticPr fontId="5"/>
  </si>
  <si>
    <t>都城市公設地方卸売市場事業特別会計</t>
    <phoneticPr fontId="5"/>
  </si>
  <si>
    <t>法非適用企業</t>
    <phoneticPr fontId="5"/>
  </si>
  <si>
    <t>都城市電気事業特別会計</t>
    <phoneticPr fontId="5"/>
  </si>
  <si>
    <t>都城市工業用地造成事業特別会計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</si>
  <si>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</si>
  <si>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</si>
  <si>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</si>
  <si>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</si>
  <si>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</si>
  <si>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</si>
  <si>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</si>
  <si>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</si>
  <si>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</si>
  <si>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</si>
  <si>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</si>
  <si>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</si>
  <si>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</si>
  <si>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</si>
  <si>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</si>
  <si>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</si>
  <si>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</si>
  <si>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</si>
  <si>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</si>
  <si>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</si>
  <si>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</si>
  <si>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</si>
  <si>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</si>
  <si>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</si>
  <si>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</si>
  <si>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</si>
  <si>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</si>
  <si>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</si>
  <si>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</si>
  <si>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</si>
  <si>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</si>
  <si>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</si>
  <si>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</si>
  <si>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</si>
  <si>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</si>
  <si>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</si>
  <si>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</si>
  <si>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</si>
  <si>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</si>
  <si>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</si>
  <si>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</si>
  <si>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</si>
  <si>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</si>
  <si>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</si>
  <si>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</si>
  <si>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</si>
  <si>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</si>
  <si>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</si>
  <si>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</si>
  <si>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</si>
  <si>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</si>
  <si>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</si>
  <si>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</si>
  <si>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</si>
  <si>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</si>
  <si>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</si>
  <si>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</si>
  <si>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</si>
  <si>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</si>
  <si>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</si>
  <si>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</si>
  <si>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</si>
  <si>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</si>
  <si>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</si>
  <si>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</si>
  <si>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</si>
  <si>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</si>
  <si>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</si>
  <si>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</si>
  <si>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</si>
  <si>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</si>
  <si>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</si>
  <si>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</si>
  <si>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</si>
  <si>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</si>
  <si>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</si>
  <si>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</si>
  <si>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</si>
  <si>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</si>
  <si>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</si>
  <si>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</si>
  <si>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</si>
  <si>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</si>
  <si>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</si>
  <si>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</si>
  <si>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</si>
  <si>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</si>
  <si>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</si>
  <si>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</si>
  <si>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</si>
  <si>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</si>
  <si>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</si>
  <si>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</si>
  <si>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</si>
  <si>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</si>
  <si>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</si>
  <si>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</si>
  <si>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</si>
  <si>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</si>
  <si>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</si>
  <si>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</si>
  <si>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</si>
  <si>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</si>
  <si>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</si>
  <si>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</si>
  <si>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</si>
  <si>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</si>
  <si>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</si>
  <si>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</si>
  <si>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</si>
  <si>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</si>
  <si>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</si>
  <si>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</si>
  <si>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</si>
  <si>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</si>
  <si>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</si>
  <si>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</si>
  <si>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</si>
  <si>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</si>
  <si>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</si>
  <si>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</si>
  <si>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</si>
  <si>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</si>
  <si>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</si>
  <si>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</si>
  <si>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</si>
  <si>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</si>
  <si>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</si>
  <si>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</si>
  <si>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</si>
  <si>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</si>
  <si>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</si>
  <si>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</si>
  <si>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</si>
  <si>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</si>
  <si>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都城市水道事業会計</t>
  </si>
  <si>
    <t>一般会計</t>
  </si>
  <si>
    <t>都城市簡易水道事業会計</t>
  </si>
  <si>
    <t>都城市公共下水道事業会計</t>
  </si>
  <si>
    <t>都城市介護保険特別会計</t>
  </si>
  <si>
    <t>都城市農業集落排水事業会計</t>
  </si>
  <si>
    <t>都城市御池簡易水道事業会計</t>
  </si>
  <si>
    <t>都城市後期高齢者医療特別会計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</si>
  <si>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</si>
  <si>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</si>
  <si>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</si>
  <si>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</si>
  <si>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</si>
  <si>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</si>
  <si>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</si>
  <si>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</si>
  <si>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宮崎県市町村総合事務組合　一般会計</t>
    <rPh sb="0" eb="3">
      <t>ミヤザキケン</t>
    </rPh>
    <rPh sb="3" eb="6">
      <t>シチョウソン</t>
    </rPh>
    <rPh sb="6" eb="12">
      <t>ソウゴウジムクミアイ</t>
    </rPh>
    <rPh sb="13" eb="17">
      <t>イッパンカイケイ</t>
    </rPh>
    <phoneticPr fontId="38"/>
  </si>
  <si>
    <t>宮崎県市町村総合事務組合　市町村交通災害共済事業特別会計</t>
    <rPh sb="0" eb="3">
      <t>ミヤザキケン</t>
    </rPh>
    <rPh sb="3" eb="6">
      <t>シチョウソン</t>
    </rPh>
    <rPh sb="6" eb="12">
      <t>ソウゴウジムクミアイ</t>
    </rPh>
    <rPh sb="13" eb="16">
      <t>シチョウソン</t>
    </rPh>
    <rPh sb="16" eb="18">
      <t>コウツウ</t>
    </rPh>
    <rPh sb="18" eb="20">
      <t>サイガイ</t>
    </rPh>
    <rPh sb="20" eb="22">
      <t>キョウサイ</t>
    </rPh>
    <rPh sb="22" eb="24">
      <t>ジギョウ</t>
    </rPh>
    <rPh sb="24" eb="26">
      <t>トクベツ</t>
    </rPh>
    <rPh sb="26" eb="28">
      <t>カイケイ</t>
    </rPh>
    <phoneticPr fontId="38"/>
  </si>
  <si>
    <t>宮崎県市町村総合事務組合　自治会館管理運営特別会計</t>
    <rPh sb="0" eb="6">
      <t>ミヤザキケンシチョウソン</t>
    </rPh>
    <rPh sb="6" eb="12">
      <t>ソウゴウジムクミアイ</t>
    </rPh>
    <rPh sb="13" eb="17">
      <t>ジチカイカン</t>
    </rPh>
    <rPh sb="17" eb="19">
      <t>カンリ</t>
    </rPh>
    <rPh sb="19" eb="21">
      <t>ウンエイ</t>
    </rPh>
    <rPh sb="21" eb="23">
      <t>トクベツ</t>
    </rPh>
    <rPh sb="23" eb="25">
      <t>カイケイ</t>
    </rPh>
    <phoneticPr fontId="38"/>
  </si>
  <si>
    <t>都城森林組合</t>
    <rPh sb="0" eb="2">
      <t>ミヤコノジョウ</t>
    </rPh>
    <rPh sb="2" eb="6">
      <t>シンリンクミアイ</t>
    </rPh>
    <phoneticPr fontId="38"/>
  </si>
  <si>
    <t>都城市土地開発公社</t>
    <rPh sb="0" eb="3">
      <t>ミヤコノジョウシ</t>
    </rPh>
    <rPh sb="3" eb="9">
      <t>トチカイハツコウシャ</t>
    </rPh>
    <phoneticPr fontId="38"/>
  </si>
  <si>
    <t>公益財団法人都城市文化振興財団</t>
    <rPh sb="0" eb="6">
      <t>コウエキザイダンホウジン</t>
    </rPh>
    <rPh sb="6" eb="9">
      <t>ミヤコノジョウシ</t>
    </rPh>
    <rPh sb="9" eb="11">
      <t>ブンカ</t>
    </rPh>
    <rPh sb="11" eb="15">
      <t>シンコウザイダン</t>
    </rPh>
    <phoneticPr fontId="38"/>
  </si>
  <si>
    <t>都城まちづくり株式会社</t>
    <rPh sb="0" eb="2">
      <t>ミヤコノジョウ</t>
    </rPh>
    <rPh sb="7" eb="11">
      <t>カブシキカイシャ</t>
    </rPh>
    <phoneticPr fontId="38"/>
  </si>
  <si>
    <t>道の駅山之口株式会社</t>
    <rPh sb="0" eb="1">
      <t>ミチ</t>
    </rPh>
    <rPh sb="2" eb="3">
      <t>エキ</t>
    </rPh>
    <rPh sb="3" eb="10">
      <t>ヤマノクチカブシキカイシャ</t>
    </rPh>
    <phoneticPr fontId="38"/>
  </si>
  <si>
    <t>都城ぼんち地域振興株式会社</t>
    <rPh sb="0" eb="2">
      <t>ミヤコノジョウ</t>
    </rPh>
    <rPh sb="5" eb="7">
      <t>チイキ</t>
    </rPh>
    <rPh sb="7" eb="9">
      <t>シンコウ</t>
    </rPh>
    <rPh sb="9" eb="13">
      <t>カブシキガイシャ</t>
    </rPh>
    <phoneticPr fontId="38"/>
  </si>
  <si>
    <t>一般財団法人都城市スポーツ協会</t>
    <rPh sb="0" eb="2">
      <t>イッパン</t>
    </rPh>
    <rPh sb="2" eb="4">
      <t>ザイダン</t>
    </rPh>
    <rPh sb="4" eb="6">
      <t>ホウジン</t>
    </rPh>
    <rPh sb="6" eb="8">
      <t>ミヤコノジョウ</t>
    </rPh>
    <rPh sb="8" eb="9">
      <t>シ</t>
    </rPh>
    <rPh sb="13" eb="15">
      <t>キョウカイ</t>
    </rPh>
    <phoneticPr fontId="38"/>
  </si>
  <si>
    <t>株式会社ココニクル都城</t>
    <rPh sb="0" eb="4">
      <t>カブシキカイシャ</t>
    </rPh>
    <rPh sb="9" eb="11">
      <t>ミヤコノジョウ</t>
    </rPh>
    <phoneticPr fontId="38"/>
  </si>
  <si>
    <t>一般社団法人都城スポーツコミッション</t>
    <rPh sb="0" eb="6">
      <t>イッパンシャダンホウジン</t>
    </rPh>
    <rPh sb="6" eb="8">
      <t>ミヤコノジョウ</t>
    </rPh>
    <phoneticPr fontId="38"/>
  </si>
  <si>
    <t>ふるさと応援基金</t>
    <rPh sb="4" eb="8">
      <t>オウエンキキン</t>
    </rPh>
    <phoneticPr fontId="5"/>
  </si>
  <si>
    <t>公共施設整備等基金</t>
    <rPh sb="0" eb="2">
      <t>コウキョウ</t>
    </rPh>
    <rPh sb="2" eb="4">
      <t>シセツ</t>
    </rPh>
    <rPh sb="4" eb="6">
      <t>セイビ</t>
    </rPh>
    <rPh sb="6" eb="7">
      <t>トウ</t>
    </rPh>
    <rPh sb="7" eb="9">
      <t>キキン</t>
    </rPh>
    <phoneticPr fontId="2"/>
  </si>
  <si>
    <t>地方創生基金</t>
    <rPh sb="0" eb="6">
      <t>チホウソウセイキキン</t>
    </rPh>
    <phoneticPr fontId="2"/>
  </si>
  <si>
    <t>地域振興基金</t>
    <rPh sb="0" eb="6">
      <t>チイキシンコウキキン</t>
    </rPh>
    <phoneticPr fontId="2"/>
  </si>
  <si>
    <t>すこやか福祉基金</t>
    <rPh sb="4" eb="8">
      <t>フクシキキン</t>
    </rPh>
    <phoneticPr fontId="2"/>
  </si>
  <si>
    <t>宮崎県後期高齢者医療広域連合　後期高齢者医療特別会計</t>
    <rPh sb="0" eb="3">
      <t>ミヤザキケン</t>
    </rPh>
    <rPh sb="3" eb="8">
      <t>コウキコウレイシャ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</si>
  <si>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宮崎県後期高齢者医療広域連合　一般会計</t>
    <rPh sb="0" eb="3">
      <t>ミヤザキケン</t>
    </rPh>
    <rPh sb="3" eb="8">
      <t>コウキコウレイシャ</t>
    </rPh>
    <rPh sb="8" eb="10">
      <t>イリョウ</t>
    </rPh>
    <rPh sb="10" eb="12">
      <t>コウイキ</t>
    </rPh>
    <rPh sb="12" eb="14">
      <t>レンゴウ</t>
    </rPh>
    <rPh sb="15" eb="19">
      <t>イッパンカイケイ</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</si>
  <si>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</si>
  <si>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</si>
  <si>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当市の将来負担比率は、「－」である。これは、地方債の現在高の減による将来負担額の減に加えて、「充当可能基金」の増により、分子の値がマイナスとなったためである。
　有形固定資産減価償却率は、類似団体平均を下回っており、全国平均と同等の水準である。
　今後も、地方債の現在高の縮減及び計画的な基金積立を行うとともに、公共施設等総合管理計画に基づく施設の老朽化対策等を適正に進め、健全な財政運営に努める。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</si>
  <si>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</si>
  <si>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</si>
  <si>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</si>
  <si>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</si>
  <si>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</si>
  <si>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</si>
  <si>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　当市の実質公債費比率は、６．１となっており、類似団体より低い傾向にある。
　これは、</t>
    </r>
    <r>
      <rPr>
        <sz val="11"/>
        <color theme="1"/>
        <rFont val="ＭＳ Ｐゴシック"/>
        <family val="3"/>
        <charset val="128"/>
      </rPr>
      <t>地方債残高の圧縮に努めたことにより、分子となる元利償還金が減ったことによるものである。</t>
    </r>
    <r>
      <rPr>
        <sz val="11"/>
        <color indexed="8"/>
        <rFont val="ＭＳ Ｐゴシック"/>
        <family val="3"/>
        <charset val="128"/>
      </rPr>
      <t xml:space="preserve">
　今後も、計画的な償還を進めるとともに、新規発行債の抑制を図る。</t>
    </r>
    <rPh sb="43" eb="46">
      <t>チホウサイ</t>
    </rPh>
    <rPh sb="46" eb="48">
      <t>ザンダカ</t>
    </rPh>
    <rPh sb="49" eb="51">
      <t>アッシュク</t>
    </rPh>
    <rPh sb="52" eb="53">
      <t>ツト</t>
    </rPh>
    <rPh sb="61" eb="63">
      <t>ブンシ</t>
    </rPh>
    <rPh sb="66" eb="71">
      <t>ガンリショウカンキン</t>
    </rPh>
    <rPh sb="72" eb="73">
      <t>ヘ</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</si>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</sst>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651D699-6671-4BCF-8FE0-CDA373AA54D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42898</c:v>
                </c:pt>
                <c:pt idx="1">
                  <c:v>57604</c:v>
                </c:pt>
                <c:pt idx="2">
                  <c:v>58103</c:v>
                </c:pt>
                <c:pt idx="3">
                  <c:v>56415</c:v>
                </c:pt>
                <c:pt idx="4">
                  <c:v>75407</c:v>
                </c:pt>
              </c:numCache>
            </c:numRef>
          </c:val>
          <c:smooth val="0"/>
          <c:extLst>
            <c:ext xmlns:c16="http://schemas.microsoft.com/office/drawing/2014/chart" uri="{C3380CC4-5D6E-409C-BE32-E72D297353CC}">
              <c16:uniqueId val="{00000000-CA3E-4F05-83CC-005495045D6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74622</c:v>
                </c:pt>
                <c:pt idx="1">
                  <c:v>76444</c:v>
                </c:pt>
                <c:pt idx="2">
                  <c:v>99137</c:v>
                </c:pt>
                <c:pt idx="3">
                  <c:v>85397</c:v>
                </c:pt>
                <c:pt idx="4">
                  <c:v>110063</c:v>
                </c:pt>
              </c:numCache>
            </c:numRef>
          </c:val>
          <c:smooth val="0"/>
          <c:extLst>
            <c:ext xmlns:c16="http://schemas.microsoft.com/office/drawing/2014/chart" uri="{C3380CC4-5D6E-409C-BE32-E72D297353CC}">
              <c16:uniqueId val="{00000001-CA3E-4F05-83CC-005495045D6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3.55</c:v>
                </c:pt>
                <c:pt idx="1">
                  <c:v>3.53</c:v>
                </c:pt>
                <c:pt idx="2">
                  <c:v>3.66</c:v>
                </c:pt>
                <c:pt idx="3">
                  <c:v>3.67</c:v>
                </c:pt>
                <c:pt idx="4">
                  <c:v>3.64</c:v>
                </c:pt>
              </c:numCache>
            </c:numRef>
          </c:val>
          <c:extLst>
            <c:ext xmlns:c16="http://schemas.microsoft.com/office/drawing/2014/chart" uri="{C3380CC4-5D6E-409C-BE32-E72D297353CC}">
              <c16:uniqueId val="{00000000-79E4-46EE-A8A8-45D72C57765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9.14</c:v>
                </c:pt>
                <c:pt idx="1">
                  <c:v>10.38</c:v>
                </c:pt>
                <c:pt idx="2">
                  <c:v>12.51</c:v>
                </c:pt>
                <c:pt idx="3">
                  <c:v>15.95</c:v>
                </c:pt>
                <c:pt idx="4">
                  <c:v>17.149999999999999</c:v>
                </c:pt>
              </c:numCache>
            </c:numRef>
          </c:val>
          <c:extLst>
            <c:ext xmlns:c16="http://schemas.microsoft.com/office/drawing/2014/chart" uri="{C3380CC4-5D6E-409C-BE32-E72D297353CC}">
              <c16:uniqueId val="{00000001-79E4-46EE-A8A8-45D72C57765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0.09</c:v>
                </c:pt>
                <c:pt idx="1">
                  <c:v>1.52</c:v>
                </c:pt>
                <c:pt idx="2">
                  <c:v>2</c:v>
                </c:pt>
                <c:pt idx="3">
                  <c:v>3.66</c:v>
                </c:pt>
                <c:pt idx="4">
                  <c:v>1.57</c:v>
                </c:pt>
              </c:numCache>
            </c:numRef>
          </c:val>
          <c:smooth val="0"/>
          <c:extLst>
            <c:ext xmlns:c16="http://schemas.microsoft.com/office/drawing/2014/chart" uri="{C3380CC4-5D6E-409C-BE32-E72D297353CC}">
              <c16:uniqueId val="{00000002-79E4-46EE-A8A8-45D72C57765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0.33</c:v>
                </c:pt>
                <c:pt idx="2">
                  <c:v>#N/A</c:v>
                </c:pt>
                <c:pt idx="3">
                  <c:v>0.97</c:v>
                </c:pt>
                <c:pt idx="4">
                  <c:v>#N/A</c:v>
                </c:pt>
                <c:pt idx="5">
                  <c:v>0.49</c:v>
                </c:pt>
                <c:pt idx="6">
                  <c:v>#N/A</c:v>
                </c:pt>
                <c:pt idx="7">
                  <c:v>0.01</c:v>
                </c:pt>
                <c:pt idx="8">
                  <c:v>#N/A</c:v>
                </c:pt>
                <c:pt idx="9">
                  <c:v>0.02</c:v>
                </c:pt>
              </c:numCache>
            </c:numRef>
          </c:val>
          <c:extLst>
            <c:ext xmlns:c16="http://schemas.microsoft.com/office/drawing/2014/chart" uri="{C3380CC4-5D6E-409C-BE32-E72D297353CC}">
              <c16:uniqueId val="{00000000-5659-4789-9C14-609C0C007C0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659-4789-9C14-609C0C007C04}"/>
            </c:ext>
          </c:extLst>
        </c:ser>
        <c:ser>
          <c:idx val="2"/>
          <c:order val="2"/>
          <c:tx>
            <c:strRef>
              <c:f>データシート!$A$29</c:f>
              <c:strCache>
                <c:ptCount val="1"/>
                <c:pt idx="0">
                  <c:v>都城市後期高齢者医療特別会計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0.03</c:v>
                </c:pt>
              </c:numCache>
            </c:numRef>
          </c:val>
          <c:extLst>
            <c:ext xmlns:c16="http://schemas.microsoft.com/office/drawing/2014/chart" uri="{C3380CC4-5D6E-409C-BE32-E72D297353CC}">
              <c16:uniqueId val="{00000002-5659-4789-9C14-609C0C007C04}"/>
            </c:ext>
          </c:extLst>
        </c:ser>
        <c:ser>
          <c:idx val="3"/>
          <c:order val="3"/>
          <c:tx>
            <c:strRef>
              <c:f>データシート!$A$30</c:f>
              <c:strCache>
                <c:ptCount val="1"/>
                <c:pt idx="0">
                  <c:v>都城市御池簡易水道事業会計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0.05</c:v>
                </c:pt>
                <c:pt idx="4">
                  <c:v>#N/A</c:v>
                </c:pt>
                <c:pt idx="5">
                  <c:v>0.06</c:v>
                </c:pt>
                <c:pt idx="6">
                  <c:v>#N/A</c:v>
                </c:pt>
                <c:pt idx="7">
                  <c:v>0.06</c:v>
                </c:pt>
                <c:pt idx="8">
                  <c:v>#N/A</c:v>
                </c:pt>
                <c:pt idx="9">
                  <c:v>0.11</c:v>
                </c:pt>
              </c:numCache>
            </c:numRef>
          </c:val>
          <c:extLst>
            <c:ext xmlns:c16="http://schemas.microsoft.com/office/drawing/2014/chart" uri="{C3380CC4-5D6E-409C-BE32-E72D297353CC}">
              <c16:uniqueId val="{00000003-5659-4789-9C14-609C0C007C04}"/>
            </c:ext>
          </c:extLst>
        </c:ser>
        <c:ser>
          <c:idx val="4"/>
          <c:order val="4"/>
          <c:tx>
            <c:strRef>
              <c:f>データシート!$A$31</c:f>
              <c:strCache>
                <c:ptCount val="1"/>
                <c:pt idx="0">
                  <c:v>都城市農業集落排水事業会計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0.14000000000000001</c:v>
                </c:pt>
                <c:pt idx="4">
                  <c:v>#N/A</c:v>
                </c:pt>
                <c:pt idx="5">
                  <c:v>0.17</c:v>
                </c:pt>
                <c:pt idx="6">
                  <c:v>#N/A</c:v>
                </c:pt>
                <c:pt idx="7">
                  <c:v>0.21</c:v>
                </c:pt>
                <c:pt idx="8">
                  <c:v>#N/A</c:v>
                </c:pt>
                <c:pt idx="9">
                  <c:v>0.23</c:v>
                </c:pt>
              </c:numCache>
            </c:numRef>
          </c:val>
          <c:extLst>
            <c:ext xmlns:c16="http://schemas.microsoft.com/office/drawing/2014/chart" uri="{C3380CC4-5D6E-409C-BE32-E72D297353CC}">
              <c16:uniqueId val="{00000004-5659-4789-9C14-609C0C007C04}"/>
            </c:ext>
          </c:extLst>
        </c:ser>
        <c:ser>
          <c:idx val="5"/>
          <c:order val="5"/>
          <c:tx>
            <c:strRef>
              <c:f>データシート!$A$32</c:f>
              <c:strCache>
                <c:ptCount val="1"/>
                <c:pt idx="0">
                  <c:v>都城市介護保険特別会計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c:v>
                </c:pt>
                <c:pt idx="2">
                  <c:v>#N/A</c:v>
                </c:pt>
                <c:pt idx="3">
                  <c:v>1.29</c:v>
                </c:pt>
                <c:pt idx="4">
                  <c:v>#N/A</c:v>
                </c:pt>
                <c:pt idx="5">
                  <c:v>2.13</c:v>
                </c:pt>
                <c:pt idx="6">
                  <c:v>#N/A</c:v>
                </c:pt>
                <c:pt idx="7">
                  <c:v>1.26</c:v>
                </c:pt>
                <c:pt idx="8">
                  <c:v>#N/A</c:v>
                </c:pt>
                <c:pt idx="9">
                  <c:v>1.02</c:v>
                </c:pt>
              </c:numCache>
            </c:numRef>
          </c:val>
          <c:extLst>
            <c:ext xmlns:c16="http://schemas.microsoft.com/office/drawing/2014/chart" uri="{C3380CC4-5D6E-409C-BE32-E72D297353CC}">
              <c16:uniqueId val="{00000005-5659-4789-9C14-609C0C007C04}"/>
            </c:ext>
          </c:extLst>
        </c:ser>
        <c:ser>
          <c:idx val="6"/>
          <c:order val="6"/>
          <c:tx>
            <c:strRef>
              <c:f>データシート!$A$33</c:f>
              <c:strCache>
                <c:ptCount val="1"/>
                <c:pt idx="0">
                  <c:v>都城市公共下水道事業会計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0.59</c:v>
                </c:pt>
                <c:pt idx="2">
                  <c:v>#N/A</c:v>
                </c:pt>
                <c:pt idx="3">
                  <c:v>0.8</c:v>
                </c:pt>
                <c:pt idx="4">
                  <c:v>#N/A</c:v>
                </c:pt>
                <c:pt idx="5">
                  <c:v>0.96</c:v>
                </c:pt>
                <c:pt idx="6">
                  <c:v>#N/A</c:v>
                </c:pt>
                <c:pt idx="7">
                  <c:v>1.29</c:v>
                </c:pt>
                <c:pt idx="8">
                  <c:v>#N/A</c:v>
                </c:pt>
                <c:pt idx="9">
                  <c:v>1.4</c:v>
                </c:pt>
              </c:numCache>
            </c:numRef>
          </c:val>
          <c:extLst>
            <c:ext xmlns:c16="http://schemas.microsoft.com/office/drawing/2014/chart" uri="{C3380CC4-5D6E-409C-BE32-E72D297353CC}">
              <c16:uniqueId val="{00000006-5659-4789-9C14-609C0C007C04}"/>
            </c:ext>
          </c:extLst>
        </c:ser>
        <c:ser>
          <c:idx val="7"/>
          <c:order val="7"/>
          <c:tx>
            <c:strRef>
              <c:f>データシート!$A$34</c:f>
              <c:strCache>
                <c:ptCount val="1"/>
                <c:pt idx="0">
                  <c:v>都城市簡易水道事業会計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0.64</c:v>
                </c:pt>
                <c:pt idx="2">
                  <c:v>#N/A</c:v>
                </c:pt>
                <c:pt idx="3">
                  <c:v>0.88</c:v>
                </c:pt>
                <c:pt idx="4">
                  <c:v>#N/A</c:v>
                </c:pt>
                <c:pt idx="5">
                  <c:v>1.2</c:v>
                </c:pt>
                <c:pt idx="6">
                  <c:v>#N/A</c:v>
                </c:pt>
                <c:pt idx="7">
                  <c:v>1.62</c:v>
                </c:pt>
                <c:pt idx="8">
                  <c:v>#N/A</c:v>
                </c:pt>
                <c:pt idx="9">
                  <c:v>1.89</c:v>
                </c:pt>
              </c:numCache>
            </c:numRef>
          </c:val>
          <c:extLst>
            <c:ext xmlns:c16="http://schemas.microsoft.com/office/drawing/2014/chart" uri="{C3380CC4-5D6E-409C-BE32-E72D297353CC}">
              <c16:uniqueId val="{00000007-5659-4789-9C14-609C0C007C0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3.54</c:v>
                </c:pt>
                <c:pt idx="2">
                  <c:v>#N/A</c:v>
                </c:pt>
                <c:pt idx="3">
                  <c:v>3.52</c:v>
                </c:pt>
                <c:pt idx="4">
                  <c:v>#N/A</c:v>
                </c:pt>
                <c:pt idx="5">
                  <c:v>3.65</c:v>
                </c:pt>
                <c:pt idx="6">
                  <c:v>#N/A</c:v>
                </c:pt>
                <c:pt idx="7">
                  <c:v>3.66</c:v>
                </c:pt>
                <c:pt idx="8">
                  <c:v>#N/A</c:v>
                </c:pt>
                <c:pt idx="9">
                  <c:v>3.63</c:v>
                </c:pt>
              </c:numCache>
            </c:numRef>
          </c:val>
          <c:extLst>
            <c:ext xmlns:c16="http://schemas.microsoft.com/office/drawing/2014/chart" uri="{C3380CC4-5D6E-409C-BE32-E72D297353CC}">
              <c16:uniqueId val="{00000008-5659-4789-9C14-609C0C007C04}"/>
            </c:ext>
          </c:extLst>
        </c:ser>
        <c:ser>
          <c:idx val="9"/>
          <c:order val="9"/>
          <c:tx>
            <c:strRef>
              <c:f>データシート!$A$36</c:f>
              <c:strCache>
                <c:ptCount val="1"/>
                <c:pt idx="0">
                  <c:v>都城市水道事業会計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7.85</c:v>
                </c:pt>
                <c:pt idx="2">
                  <c:v>#N/A</c:v>
                </c:pt>
                <c:pt idx="3">
                  <c:v>7.45</c:v>
                </c:pt>
                <c:pt idx="4">
                  <c:v>#N/A</c:v>
                </c:pt>
                <c:pt idx="5">
                  <c:v>7.64</c:v>
                </c:pt>
                <c:pt idx="6">
                  <c:v>#N/A</c:v>
                </c:pt>
                <c:pt idx="7">
                  <c:v>7.24</c:v>
                </c:pt>
                <c:pt idx="8">
                  <c:v>#N/A</c:v>
                </c:pt>
                <c:pt idx="9">
                  <c:v>6.82</c:v>
                </c:pt>
              </c:numCache>
            </c:numRef>
          </c:val>
          <c:extLst>
            <c:ext xmlns:c16="http://schemas.microsoft.com/office/drawing/2014/chart" uri="{C3380CC4-5D6E-409C-BE32-E72D297353CC}">
              <c16:uniqueId val="{00000009-5659-4789-9C14-609C0C007C0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7001</c:v>
                </c:pt>
                <c:pt idx="5">
                  <c:v>6656</c:v>
                </c:pt>
                <c:pt idx="8">
                  <c:v>6386</c:v>
                </c:pt>
                <c:pt idx="11">
                  <c:v>6129</c:v>
                </c:pt>
                <c:pt idx="14">
                  <c:v>5948</c:v>
                </c:pt>
              </c:numCache>
            </c:numRef>
          </c:val>
          <c:extLst>
            <c:ext xmlns:c16="http://schemas.microsoft.com/office/drawing/2014/chart" uri="{C3380CC4-5D6E-409C-BE32-E72D297353CC}">
              <c16:uniqueId val="{00000000-FBAE-404E-8797-2086D2F7005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BAE-404E-8797-2086D2F7005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BAE-404E-8797-2086D2F7005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AE-404E-8797-2086D2F7005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1136</c:v>
                </c:pt>
                <c:pt idx="3">
                  <c:v>1138</c:v>
                </c:pt>
                <c:pt idx="6">
                  <c:v>1152</c:v>
                </c:pt>
                <c:pt idx="9">
                  <c:v>1157</c:v>
                </c:pt>
                <c:pt idx="12">
                  <c:v>1161</c:v>
                </c:pt>
              </c:numCache>
            </c:numRef>
          </c:val>
          <c:extLst>
            <c:ext xmlns:c16="http://schemas.microsoft.com/office/drawing/2014/chart" uri="{C3380CC4-5D6E-409C-BE32-E72D297353CC}">
              <c16:uniqueId val="{00000004-FBAE-404E-8797-2086D2F7005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AE-404E-8797-2086D2F7005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BAE-404E-8797-2086D2F7005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7372</c:v>
                </c:pt>
                <c:pt idx="3">
                  <c:v>7324</c:v>
                </c:pt>
                <c:pt idx="6">
                  <c:v>7285</c:v>
                </c:pt>
                <c:pt idx="9">
                  <c:v>7393</c:v>
                </c:pt>
                <c:pt idx="12">
                  <c:v>7116</c:v>
                </c:pt>
              </c:numCache>
            </c:numRef>
          </c:val>
          <c:extLst>
            <c:ext xmlns:c16="http://schemas.microsoft.com/office/drawing/2014/chart" uri="{C3380CC4-5D6E-409C-BE32-E72D297353CC}">
              <c16:uniqueId val="{00000007-FBAE-404E-8797-2086D2F7005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1507</c:v>
                </c:pt>
                <c:pt idx="2">
                  <c:v>#N/A</c:v>
                </c:pt>
                <c:pt idx="3">
                  <c:v>#N/A</c:v>
                </c:pt>
                <c:pt idx="4">
                  <c:v>1806</c:v>
                </c:pt>
                <c:pt idx="5">
                  <c:v>#N/A</c:v>
                </c:pt>
                <c:pt idx="6">
                  <c:v>#N/A</c:v>
                </c:pt>
                <c:pt idx="7">
                  <c:v>2051</c:v>
                </c:pt>
                <c:pt idx="8">
                  <c:v>#N/A</c:v>
                </c:pt>
                <c:pt idx="9">
                  <c:v>#N/A</c:v>
                </c:pt>
                <c:pt idx="10">
                  <c:v>2421</c:v>
                </c:pt>
                <c:pt idx="11">
                  <c:v>#N/A</c:v>
                </c:pt>
                <c:pt idx="12">
                  <c:v>#N/A</c:v>
                </c:pt>
                <c:pt idx="13">
                  <c:v>2329</c:v>
                </c:pt>
                <c:pt idx="14">
                  <c:v>#N/A</c:v>
                </c:pt>
              </c:numCache>
            </c:numRef>
          </c:val>
          <c:smooth val="0"/>
          <c:extLst>
            <c:ext xmlns:c16="http://schemas.microsoft.com/office/drawing/2014/chart" uri="{C3380CC4-5D6E-409C-BE32-E72D297353CC}">
              <c16:uniqueId val="{00000008-FBAE-404E-8797-2086D2F7005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64878</c:v>
                </c:pt>
                <c:pt idx="5">
                  <c:v>62500</c:v>
                </c:pt>
                <c:pt idx="8">
                  <c:v>59365</c:v>
                </c:pt>
                <c:pt idx="11">
                  <c:v>56144</c:v>
                </c:pt>
                <c:pt idx="14">
                  <c:v>53072</c:v>
                </c:pt>
              </c:numCache>
            </c:numRef>
          </c:val>
          <c:extLst>
            <c:ext xmlns:c16="http://schemas.microsoft.com/office/drawing/2014/chart" uri="{C3380CC4-5D6E-409C-BE32-E72D297353CC}">
              <c16:uniqueId val="{00000000-15CB-4110-BF4F-C3E56B662BC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7308</c:v>
                </c:pt>
                <c:pt idx="5">
                  <c:v>7605</c:v>
                </c:pt>
                <c:pt idx="8">
                  <c:v>8162</c:v>
                </c:pt>
                <c:pt idx="11">
                  <c:v>8445</c:v>
                </c:pt>
                <c:pt idx="14">
                  <c:v>4845</c:v>
                </c:pt>
              </c:numCache>
            </c:numRef>
          </c:val>
          <c:extLst>
            <c:ext xmlns:c16="http://schemas.microsoft.com/office/drawing/2014/chart" uri="{C3380CC4-5D6E-409C-BE32-E72D297353CC}">
              <c16:uniqueId val="{00000001-15CB-4110-BF4F-C3E56B662BC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44380</c:v>
                </c:pt>
                <c:pt idx="5">
                  <c:v>52554</c:v>
                </c:pt>
                <c:pt idx="8">
                  <c:v>58265</c:v>
                </c:pt>
                <c:pt idx="11">
                  <c:v>65484</c:v>
                </c:pt>
                <c:pt idx="14">
                  <c:v>57218</c:v>
                </c:pt>
              </c:numCache>
            </c:numRef>
          </c:val>
          <c:extLst>
            <c:ext xmlns:c16="http://schemas.microsoft.com/office/drawing/2014/chart" uri="{C3380CC4-5D6E-409C-BE32-E72D297353CC}">
              <c16:uniqueId val="{00000002-15CB-4110-BF4F-C3E56B662BC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5CB-4110-BF4F-C3E56B662BC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5CB-4110-BF4F-C3E56B662BC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5CB-4110-BF4F-C3E56B662BC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10328</c:v>
                </c:pt>
                <c:pt idx="3">
                  <c:v>10021</c:v>
                </c:pt>
                <c:pt idx="6">
                  <c:v>9737</c:v>
                </c:pt>
                <c:pt idx="9">
                  <c:v>10223</c:v>
                </c:pt>
                <c:pt idx="12">
                  <c:v>9987</c:v>
                </c:pt>
              </c:numCache>
            </c:numRef>
          </c:val>
          <c:extLst>
            <c:ext xmlns:c16="http://schemas.microsoft.com/office/drawing/2014/chart" uri="{C3380CC4-5D6E-409C-BE32-E72D297353CC}">
              <c16:uniqueId val="{00000006-15CB-4110-BF4F-C3E56B662BC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5CB-4110-BF4F-C3E56B662BC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14285</c:v>
                </c:pt>
                <c:pt idx="3">
                  <c:v>15551</c:v>
                </c:pt>
                <c:pt idx="6">
                  <c:v>14555</c:v>
                </c:pt>
                <c:pt idx="9">
                  <c:v>15005</c:v>
                </c:pt>
                <c:pt idx="12">
                  <c:v>15862</c:v>
                </c:pt>
              </c:numCache>
            </c:numRef>
          </c:val>
          <c:extLst>
            <c:ext xmlns:c16="http://schemas.microsoft.com/office/drawing/2014/chart" uri="{C3380CC4-5D6E-409C-BE32-E72D297353CC}">
              <c16:uniqueId val="{00000008-15CB-4110-BF4F-C3E56B662BC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5CB-4110-BF4F-C3E56B662BC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70501</c:v>
                </c:pt>
                <c:pt idx="3">
                  <c:v>69348</c:v>
                </c:pt>
                <c:pt idx="6">
                  <c:v>68279</c:v>
                </c:pt>
                <c:pt idx="9">
                  <c:v>64978</c:v>
                </c:pt>
                <c:pt idx="12">
                  <c:v>63281</c:v>
                </c:pt>
              </c:numCache>
            </c:numRef>
          </c:val>
          <c:extLst>
            <c:ext xmlns:c16="http://schemas.microsoft.com/office/drawing/2014/chart" uri="{C3380CC4-5D6E-409C-BE32-E72D297353CC}">
              <c16:uniqueId val="{0000000A-15CB-4110-BF4F-C3E56B662BC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5CB-4110-BF4F-C3E56B662BC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5204</c:v>
                </c:pt>
                <c:pt idx="1">
                  <c:v>6721</c:v>
                </c:pt>
                <c:pt idx="2">
                  <c:v>7376</c:v>
                </c:pt>
              </c:numCache>
            </c:numRef>
          </c:val>
          <c:extLst>
            <c:ext xmlns:c16="http://schemas.microsoft.com/office/drawing/2014/chart" uri="{C3380CC4-5D6E-409C-BE32-E72D297353CC}">
              <c16:uniqueId val="{00000000-F16C-44D7-B2E0-DCC8E9346C5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6857</c:v>
                </c:pt>
                <c:pt idx="1">
                  <c:v>7042</c:v>
                </c:pt>
                <c:pt idx="2">
                  <c:v>6285</c:v>
                </c:pt>
              </c:numCache>
            </c:numRef>
          </c:val>
          <c:extLst>
            <c:ext xmlns:c16="http://schemas.microsoft.com/office/drawing/2014/chart" uri="{C3380CC4-5D6E-409C-BE32-E72D297353CC}">
              <c16:uniqueId val="{00000001-F16C-44D7-B2E0-DCC8E9346C5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44125</c:v>
                </c:pt>
                <c:pt idx="1">
                  <c:v>44864</c:v>
                </c:pt>
                <c:pt idx="2">
                  <c:v>40707</c:v>
                </c:pt>
              </c:numCache>
            </c:numRef>
          </c:val>
          <c:extLst>
            <c:ext xmlns:c16="http://schemas.microsoft.com/office/drawing/2014/chart" uri="{C3380CC4-5D6E-409C-BE32-E72D297353CC}">
              <c16:uniqueId val="{00000002-F16C-44D7-B2E0-DCC8E9346C5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{E18248CD-0CDC-43A0-9AA0-9425FCF87B9D}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499-4B37-B8FB-054B4B9652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{3E1E28C7-239F-44A4-BDA0-E5059C859C35}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99-4B37-B8FB-054B4B9652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{A24057D5-F19D-4C4A-B337-9B8CD4E0DB84}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99-4B37-B8FB-054B4B9652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{36164296-BC69-4D36-BCA7-C1F9DA0619EF}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99-4B37-B8FB-054B4B9652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{67CA618F-512D-4F85-B7D5-3653838800F5}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99-4B37-B8FB-054B4B9652C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{189576FB-545E-4FC2-8842-C0CBEB8135A8}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499-4B37-B8FB-054B4B9652C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{D30C9FA0-4E13-45DD-979E-98C4FA65CD59}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499-4B37-B8FB-054B4B9652C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{68AABE8F-367E-4F4A-BEE0-EBF8796FCA1D}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499-4B37-B8FB-054B4B9652C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{4D235CBA-AAFA-482B-BE0C-32D9B8C80152}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499-4B37-B8FB-054B4B9652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60.6</c:v>
                </c:pt>
                <c:pt idx="8">
                  <c:v>62.1</c:v>
                </c:pt>
                <c:pt idx="16">
                  <c:v>62.6</c:v>
                </c:pt>
                <c:pt idx="24">
                  <c:v>63.9</c:v>
                </c:pt>
                <c:pt idx="32">
                  <c:v>64.5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499-4B37-B8FB-054B4B9652C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{99D4668E-BAA0-4D70-8FC8-A02A58ECEEC4}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499-4B37-B8FB-054B4B9652C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{6510DBDD-095D-4E38-B0DF-B59E39928FE1}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99-4B37-B8FB-054B4B9652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{2DC494A6-6152-40F9-98A7-E026C8BBC83F}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99-4B37-B8FB-054B4B9652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{6830EAAA-BD68-4ECF-83E5-9188CE473BE8}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99-4B37-B8FB-054B4B9652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{A9EEF914-80C3-4BE1-B7BE-F3DB8201F284}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99-4B37-B8FB-054B4B9652C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{ABFA8264-3902-4CC6-9388-276920966B18}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499-4B37-B8FB-054B4B9652C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{B86E97AB-FDDB-4E05-BD7B-43C7CD68285F}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499-4B37-B8FB-054B4B9652C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{D562BE4F-72FA-4863-ABCB-309751623EF1}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499-4B37-B8FB-054B4B9652C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{E051DF27-A9B9-4EE0-B2D4-F398BBE87E1E}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499-4B37-B8FB-054B4B9652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62.7</c:v>
                </c:pt>
                <c:pt idx="8">
                  <c:v>63.8</c:v>
                </c:pt>
                <c:pt idx="16">
                  <c:v>64.900000000000006</c:v>
                </c:pt>
                <c:pt idx="24">
                  <c:v>66.3</c:v>
                </c:pt>
                <c:pt idx="32">
                  <c:v>67.099999999999994</c:v>
                </c:pt>
              </c:numCache>
            </c:numRef>
          </c:xVal>
          <c:yVal>
            <c:numRef>
              <c:f>公会計指標分析・財政指標組合せ分析表!$BP$55:$DC$55</c:f>
              <c:numCache>
                <c:formatCode>#,##0.0;"▲ "#,##0.0</c:formatCode>
                <c:ptCount val="40"/>
                <c:pt idx="0">
                  <c:v>14.7</c:v>
                </c:pt>
                <c:pt idx="8">
                  <c:v>9.3000000000000007</c:v>
                </c:pt>
                <c:pt idx="16">
                  <c:v>0</c:v>
                </c:pt>
                <c:pt idx="24">
                  <c:v>0</c:v>
                </c:pt>
                <c:pt idx="32">
                  <c:v>0</c:v>
                </c:pt>
              </c:numCache>
            </c:numRef>
          </c:yVal>
          <c:smooth val="0"/>
          <c:extLst>
            <c:ext xmlns:c16="http://schemas.microsoft.com/office/drawing/2014/chart" uri="{C3380CC4-5D6E-409C-BE32-E72D297353CC}">
              <c16:uniqueId val="{00000013-C499-4B37-B8FB-054B4B9652CA}"/>
            </c:ext>
          </c:extLst>
        </c:ser>
        <c:dLbls>
          <c:showLegendKey val="0"/>
          <c:showVal val="1"/>
          <c:showCatName val="0"/>
          <c:showSerName val="0"/>
          <c:showPercent val="0"/>
          <c:showBubbleSize val="0"/>
        </c:dLbls>
        <c:axId val="46179840"/>
        <c:axId val="46181760"/>
      </c:scatterChart>
      <c:valAx>
        <c:axId val="46179840"/>
        <c:scaling>
          <c:orientation val="maxMin"/>
          <c:max val="68"/>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{32059300-AA5C-4DC0-9120-5072A6C118A3}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F79-48DE-A9A9-10965CDF2DB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{7530CD9B-8CE0-4D7B-9424-17661FAA7C10}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F79-48DE-A9A9-10965CDF2DB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{045A225F-6433-41F0-915A-2F8B26EA42B8}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F79-48DE-A9A9-10965CDF2DB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{FE5BFD3A-17EC-4004-92ED-B04F49050D5D}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F79-48DE-A9A9-10965CDF2DB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{0FBD5D7D-A8A7-4AD3-9D91-72C18C8E1BF1}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F79-48DE-A9A9-10965CDF2DB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{AC08F068-664F-49B5-A1A2-6D175A5529C2}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F79-48DE-A9A9-10965CDF2DB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{FCC176B8-327B-4CE2-A028-456707A5AA00}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F79-48DE-A9A9-10965CDF2DB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{34199681-2A3C-49B6-A4AC-0B0848F39FCB}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F79-48DE-A9A9-10965CDF2DB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{F6A19AA7-A167-4E49-AF37-7041186D3147}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F79-48DE-A9A9-10965CDF2DB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4.8</c:v>
                </c:pt>
                <c:pt idx="16">
                  <c:v>4.9000000000000004</c:v>
                </c:pt>
                <c:pt idx="24">
                  <c:v>5.7</c:v>
                </c:pt>
                <c:pt idx="32">
                  <c:v>6.1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F79-48DE-A9A9-10965CDF2DB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{5CE331AB-D2A4-47A7-AB3A-021F4C46A399}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F79-48DE-A9A9-10965CDF2DB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{6BBF8E24-FD17-4029-8F52-E850D5FB88D5}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F79-48DE-A9A9-10965CDF2DB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{75BD75DF-240F-41BA-9B23-32F0D3E39ECB}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F79-48DE-A9A9-10965CDF2DB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{D7B7F829-69EE-47FD-B29B-56ADD1FC99B7}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F79-48DE-A9A9-10965CDF2DB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{8275D3B4-F938-49E5-8136-D4B1CB8EE720}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F79-48DE-A9A9-10965CDF2DB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{D11B00DC-F463-4826-8720-12DBE541A751}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F79-48DE-A9A9-10965CDF2DB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{E58E4279-D1BD-4F09-A091-FE59C2762136}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F79-48DE-A9A9-10965CDF2DB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{057978B3-6AE8-45C7-A063-E2A0D5679D08}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F79-48DE-A9A9-10965CDF2DB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{F073A846-A256-4A3C-86A9-C0C07846AAEA}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F79-48DE-A9A9-10965CDF2DB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4.0999999999999996</c:v>
                </c:pt>
                <c:pt idx="8">
                  <c:v>6.6</c:v>
                </c:pt>
                <c:pt idx="16">
                  <c:v>6.6</c:v>
                </c:pt>
                <c:pt idx="24">
                  <c:v>6.9</c:v>
                </c:pt>
                <c:pt idx="32">
                  <c:v>7.1</c:v>
                </c:pt>
              </c:numCache>
            </c:numRef>
          </c:xVal>
          <c:yVal>
            <c:numRef>
              <c:f>公会計指標分析・財政指標組合せ分析表!$BP$77:$DC$77</c:f>
              <c:numCache>
                <c:formatCode>#,##0.0;"▲ "#,##0.0</c:formatCode>
                <c:ptCount val="40"/>
                <c:pt idx="0">
                  <c:v>14.7</c:v>
                </c:pt>
                <c:pt idx="8">
                  <c:v>9.3000000000000007</c:v>
                </c:pt>
                <c:pt idx="16">
                  <c:v>0</c:v>
                </c:pt>
                <c:pt idx="24">
                  <c:v>0</c:v>
                </c:pt>
                <c:pt idx="32">
                  <c:v>0</c:v>
                </c:pt>
              </c:numCache>
            </c:numRef>
          </c:yVal>
          <c:smooth val="0"/>
          <c:extLst>
            <c:ext xmlns:c16="http://schemas.microsoft.com/office/drawing/2014/chart" uri="{C3380CC4-5D6E-409C-BE32-E72D297353CC}">
              <c16:uniqueId val="{00000013-CF79-48DE-A9A9-10965CDF2DB5}"/>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162,574
159,904
653.36
138,116,662
134,705,582
1,565,524
43,008,000
63,280,732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財政力指数は前年度より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ポイントで、類似団体内では平均値となっている。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定額減税により市税が減少したものの、地方特例交付金の増が上回ったことによるものであると考えられる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企業立地の促進による新たな税収の確保に取り組むとともに、基金繰入や起債発行に頼らずに、経常的な歳入の範囲内で歳出予算を編成する「歳入先行型の予算編成（予算の枠配分）」を徹底し、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42</xdr:row>
      <xdr:rowOff>25400</xdr:rowOff>
    </xdr:from>
    <xdr:to>
      <xdr:col>23</xdr:col>
      <xdr:colOff>133350</xdr:colOff>
      <xdr:row>45</xdr:row>
      <xdr:rowOff>41910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7226300"/>
          <a:ext cx="0" cy="5308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13987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41910</xdr:rowOff>
    </xdr:from>
    <xdr:to>
      <xdr:col>24</xdr:col>
      <xdr:colOff>12700</xdr:colOff>
      <xdr:row>45</xdr:row>
      <xdr:rowOff>41910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111777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96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42</xdr:row>
      <xdr:rowOff>25400</xdr:rowOff>
    </xdr:from>
    <xdr:to>
      <xdr:col>24</xdr:col>
      <xdr:colOff>12700</xdr:colOff>
      <xdr:row>42</xdr:row>
      <xdr:rowOff>25400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22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143510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46760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16527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38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143510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676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92710</xdr:rowOff>
    </xdr:from>
    <xdr:to>
      <xdr:col>19</xdr:col>
      <xdr:colOff>184150</xdr:colOff>
      <xdr:row>44</xdr:row>
      <xdr:rowOff>22860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46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7637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143510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4676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44450</xdr:rowOff>
    </xdr:from>
    <xdr:to>
      <xdr:col>15</xdr:col>
      <xdr:colOff>133350</xdr:colOff>
      <xdr:row>43</xdr:row>
      <xdr:rowOff>146050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143510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676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92710</xdr:rowOff>
    </xdr:from>
    <xdr:to>
      <xdr:col>11</xdr:col>
      <xdr:colOff>82550</xdr:colOff>
      <xdr:row>44</xdr:row>
      <xdr:rowOff>22860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46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38100</xdr:rowOff>
    </xdr:from>
    <xdr:to>
      <xdr:col>7</xdr:col>
      <xdr:colOff>31750</xdr:colOff>
      <xdr:row>36</xdr:row>
      <xdr:rowOff>139700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149877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60977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92710</xdr:rowOff>
    </xdr:from>
    <xdr:to>
      <xdr:col>19</xdr:col>
      <xdr:colOff>184150</xdr:colOff>
      <xdr:row>44</xdr:row>
      <xdr:rowOff>22860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33037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23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33037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23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経常経費充当一般財源及び経常一般財源ともに増加したものの、扶助費や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費の増加額が分母を上回ったことから、経常収支比率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財政の硬直状態が続く中、経常経費の削減に向けた取組はもとより、市税をはじめとする自主財源の確保に努める必要がある。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96308</xdr:rowOff>
    </xdr:from>
    <xdr:to>
      <xdr:col>23</xdr:col>
      <xdr:colOff>133350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11858"/>
          <a:ext cx="0" cy="12467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11235</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95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96308</xdr:rowOff>
    </xdr:from>
    <xdr:to>
      <xdr:col>24</xdr:col>
      <xdr:colOff>12700</xdr:colOff>
      <xdr:row>59</xdr:row>
      <xdr:rowOff>96308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1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32808</xdr:rowOff>
    </xdr:from>
    <xdr:to>
      <xdr:col>23</xdr:col>
      <xdr:colOff>133350</xdr:colOff>
      <xdr:row>66</xdr:row>
      <xdr:rowOff>142875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177058"/>
          <a:ext cx="8382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150935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093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134408</xdr:rowOff>
    </xdr:from>
    <xdr:to>
      <xdr:col>23</xdr:col>
      <xdr:colOff>184150</xdr:colOff>
      <xdr:row>63</xdr:row>
      <xdr:rowOff>64558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63500</xdr:rowOff>
    </xdr:from>
    <xdr:to>
      <xdr:col>19</xdr:col>
      <xdr:colOff>133350</xdr:colOff>
      <xdr:row>65</xdr:row>
      <xdr:rowOff>32808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036300"/>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116417</xdr:rowOff>
    </xdr:from>
    <xdr:to>
      <xdr:col>15</xdr:col>
      <xdr:colOff>82550</xdr:colOff>
      <xdr:row>64</xdr:row>
      <xdr:rowOff>63500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31967"/>
          <a:ext cx="889000" cy="80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84667</xdr:rowOff>
    </xdr:from>
    <xdr:to>
      <xdr:col>15</xdr:col>
      <xdr:colOff>133350</xdr:colOff>
      <xdr:row>62</xdr:row>
      <xdr:rowOff>14817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24994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116417</xdr:rowOff>
    </xdr:from>
    <xdr:to>
      <xdr:col>11</xdr:col>
      <xdr:colOff>31750</xdr:colOff>
      <xdr:row>64</xdr:row>
      <xdr:rowOff>164042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31967"/>
          <a:ext cx="889000" cy="90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5292</xdr:rowOff>
    </xdr:from>
    <xdr:to>
      <xdr:col>11</xdr:col>
      <xdr:colOff>82550</xdr:colOff>
      <xdr:row>59</xdr:row>
      <xdr:rowOff>106892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12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117069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988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24342</xdr:rowOff>
    </xdr:from>
    <xdr:to>
      <xdr:col>7</xdr:col>
      <xdr:colOff>31750</xdr:colOff>
      <xdr:row>61</xdr:row>
      <xdr:rowOff>125942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48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136119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5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92075</xdr:rowOff>
    </xdr:from>
    <xdr:to>
      <xdr:col>23</xdr:col>
      <xdr:colOff>184150</xdr:colOff>
      <xdr:row>67</xdr:row>
      <xdr:rowOff>22225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159402</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30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153458</xdr:rowOff>
    </xdr:from>
    <xdr:to>
      <xdr:col>19</xdr:col>
      <xdr:colOff>184150</xdr:colOff>
      <xdr:row>65</xdr:row>
      <xdr:rowOff>83608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68385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1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12700</xdr:rowOff>
    </xdr:from>
    <xdr:to>
      <xdr:col>15</xdr:col>
      <xdr:colOff>133350</xdr:colOff>
      <xdr:row>64</xdr:row>
      <xdr:rowOff>114300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99077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65617</xdr:rowOff>
    </xdr:from>
    <xdr:to>
      <xdr:col>11</xdr:col>
      <xdr:colOff>82550</xdr:colOff>
      <xdr:row>59</xdr:row>
      <xdr:rowOff>167217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151994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26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113242</xdr:rowOff>
    </xdr:from>
    <xdr:to>
      <xdr:col>7</xdr:col>
      <xdr:colOff>31750</xdr:colOff>
      <xdr:row>65</xdr:row>
      <xdr:rowOff>43392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28169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17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人口１人当たりの人件費・物件費の決算額は、前年度に比べて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4,967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なった。主な要因は、ふるさと納税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推進事業費や物価高騰対策関連事業費の減によるもの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であるが、今後、維持補修費については、施設の老朽化に伴い増加が予想されることから、公共施設等総合管理計画に基づく公共施設の適正配置に取り組むことにより、コスト縮減に努める。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56854</xdr:rowOff>
    </xdr:from>
    <xdr:to>
      <xdr:col>23</xdr:col>
      <xdr:colOff>133350</xdr:colOff>
      <xdr:row>88</xdr:row>
      <xdr:rowOff>152743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4304"/>
          <a:ext cx="0" cy="12960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124820</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1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152743</xdr:rowOff>
    </xdr:from>
    <xdr:to>
      <xdr:col>24</xdr:col>
      <xdr:colOff>12700</xdr:colOff>
      <xdr:row>88</xdr:row>
      <xdr:rowOff>152743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40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143231</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56854</xdr:rowOff>
    </xdr:from>
    <xdr:to>
      <xdr:col>24</xdr:col>
      <xdr:colOff>12700</xdr:colOff>
      <xdr:row>81</xdr:row>
      <xdr:rowOff>56854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152743</xdr:rowOff>
    </xdr:from>
    <xdr:to>
      <xdr:col>23</xdr:col>
      <xdr:colOff>133350</xdr:colOff>
      <xdr:row>89</xdr:row>
      <xdr:rowOff>66903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5240343"/>
          <a:ext cx="838200" cy="8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146699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05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130172</xdr:rowOff>
    </xdr:from>
    <xdr:to>
      <xdr:col>23</xdr:col>
      <xdr:colOff>184150</xdr:colOff>
      <xdr:row>84</xdr:row>
      <xdr:rowOff>60322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36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91815</xdr:rowOff>
    </xdr:from>
    <xdr:to>
      <xdr:col>19</xdr:col>
      <xdr:colOff>133350</xdr:colOff>
      <xdr:row>89</xdr:row>
      <xdr:rowOff>66903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5179415"/>
          <a:ext cx="889000" cy="14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148518</xdr:rowOff>
    </xdr:from>
    <xdr:to>
      <xdr:col>19</xdr:col>
      <xdr:colOff>184150</xdr:colOff>
      <xdr:row>83</xdr:row>
      <xdr:rowOff>78668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07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88845</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976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28820</xdr:rowOff>
    </xdr:from>
    <xdr:to>
      <xdr:col>15</xdr:col>
      <xdr:colOff>82550</xdr:colOff>
      <xdr:row>88</xdr:row>
      <xdr:rowOff>91815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602070"/>
          <a:ext cx="889000" cy="57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141658</xdr:rowOff>
    </xdr:from>
    <xdr:to>
      <xdr:col>15</xdr:col>
      <xdr:colOff>133350</xdr:colOff>
      <xdr:row>83</xdr:row>
      <xdr:rowOff>71808</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200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81985</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6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58530</xdr:rowOff>
    </xdr:from>
    <xdr:to>
      <xdr:col>11</xdr:col>
      <xdr:colOff>31750</xdr:colOff>
      <xdr:row>85</xdr:row>
      <xdr:rowOff>28820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288880"/>
          <a:ext cx="889000" cy="31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75048</xdr:rowOff>
    </xdr:from>
    <xdr:to>
      <xdr:col>11</xdr:col>
      <xdr:colOff>82550</xdr:colOff>
      <xdr:row>82</xdr:row>
      <xdr:rowOff>5198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62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15375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31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59790</xdr:rowOff>
    </xdr:from>
    <xdr:to>
      <xdr:col>7</xdr:col>
      <xdr:colOff>31750</xdr:colOff>
      <xdr:row>79</xdr:row>
      <xdr:rowOff>161390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60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37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101943</xdr:rowOff>
    </xdr:from>
    <xdr:to>
      <xdr:col>23</xdr:col>
      <xdr:colOff>184150</xdr:colOff>
      <xdr:row>89</xdr:row>
      <xdr:rowOff>32093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518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169270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508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89</xdr:row>
      <xdr:rowOff>16103</xdr:rowOff>
    </xdr:from>
    <xdr:to>
      <xdr:col>19</xdr:col>
      <xdr:colOff>184150</xdr:colOff>
      <xdr:row>89</xdr:row>
      <xdr:rowOff>117703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527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89</xdr:row>
      <xdr:rowOff>102480</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5361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41015</xdr:rowOff>
    </xdr:from>
    <xdr:to>
      <xdr:col>15</xdr:col>
      <xdr:colOff>133350</xdr:colOff>
      <xdr:row>88</xdr:row>
      <xdr:rowOff>142615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512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127392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5214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149470</xdr:rowOff>
    </xdr:from>
    <xdr:to>
      <xdr:col>11</xdr:col>
      <xdr:colOff>82550</xdr:colOff>
      <xdr:row>85</xdr:row>
      <xdr:rowOff>79620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5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64397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6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7730</xdr:rowOff>
    </xdr:from>
    <xdr:to>
      <xdr:col>7</xdr:col>
      <xdr:colOff>31750</xdr:colOff>
      <xdr:row>83</xdr:row>
      <xdr:rowOff>109330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2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94107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32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類似団体平均よりも高い指数ではあるが、適正な給与体系を維持している。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引き続き、給与体系の適正化に努める。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88</xdr:row>
      <xdr:rowOff>24130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881100"/>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167657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08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24130</xdr:rowOff>
    </xdr:from>
    <xdr:to>
      <xdr:col>81</xdr:col>
      <xdr:colOff>133350</xdr:colOff>
      <xdr:row>88</xdr:row>
      <xdr:rowOff>24130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1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2539</xdr:rowOff>
    </xdr:from>
    <xdr:to>
      <xdr:col>81</xdr:col>
      <xdr:colOff>44450</xdr:colOff>
      <xdr:row>87</xdr:row>
      <xdr:rowOff>74930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18689"/>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47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2539</xdr:rowOff>
    </xdr:from>
    <xdr:to>
      <xdr:col>77</xdr:col>
      <xdr:colOff>44450</xdr:colOff>
      <xdr:row>87</xdr:row>
      <xdr:rowOff>2539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9186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29211</xdr:rowOff>
    </xdr:from>
    <xdr:to>
      <xdr:col>77</xdr:col>
      <xdr:colOff>95250</xdr:colOff>
      <xdr:row>85</xdr:row>
      <xdr:rowOff>130811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140988</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71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2539</xdr:rowOff>
    </xdr:from>
    <xdr:to>
      <xdr:col>72</xdr:col>
      <xdr:colOff>203200</xdr:colOff>
      <xdr:row>87</xdr:row>
      <xdr:rowOff>74930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1868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53339</xdr:rowOff>
    </xdr:from>
    <xdr:to>
      <xdr:col>73</xdr:col>
      <xdr:colOff>44450</xdr:colOff>
      <xdr:row>85</xdr:row>
      <xdr:rowOff>154939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165116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5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74930</xdr:rowOff>
    </xdr:from>
    <xdr:to>
      <xdr:col>68</xdr:col>
      <xdr:colOff>152400</xdr:colOff>
      <xdr:row>87</xdr:row>
      <xdr:rowOff>99061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9108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48261</xdr:rowOff>
    </xdr:from>
    <xdr:to>
      <xdr:col>64</xdr:col>
      <xdr:colOff>152400</xdr:colOff>
      <xdr:row>87</xdr:row>
      <xdr:rowOff>149861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96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160038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73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24130</xdr:rowOff>
    </xdr:from>
    <xdr:to>
      <xdr:col>81</xdr:col>
      <xdr:colOff>95250</xdr:colOff>
      <xdr:row>87</xdr:row>
      <xdr:rowOff>125730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91457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3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123189</xdr:rowOff>
    </xdr:from>
    <xdr:to>
      <xdr:col>77</xdr:col>
      <xdr:colOff>95250</xdr:colOff>
      <xdr:row>87</xdr:row>
      <xdr:rowOff>53339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38116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54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123189</xdr:rowOff>
    </xdr:from>
    <xdr:to>
      <xdr:col>73</xdr:col>
      <xdr:colOff>44450</xdr:colOff>
      <xdr:row>87</xdr:row>
      <xdr:rowOff>53339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38116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24130</xdr:rowOff>
    </xdr:from>
    <xdr:to>
      <xdr:col>68</xdr:col>
      <xdr:colOff>203200</xdr:colOff>
      <xdr:row>87</xdr:row>
      <xdr:rowOff>125730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110507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48261</xdr:rowOff>
    </xdr:from>
    <xdr:to>
      <xdr:col>64</xdr:col>
      <xdr:colOff>152400</xdr:colOff>
      <xdr:row>87</xdr:row>
      <xdr:rowOff>149861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134638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適切な職員数となるよう定数管理に努めているが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平均を上回っている状況である。要因としては、民間委託の推進等を行ってはいるが、合併に伴い、市の面積が比較的広大であることから、支所・出張所を多く設置しなくてはならないこと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次行財政改革大綱に掲げる定員適正化を目指して、更なる事務事業の見直し・縮小、事務処理の効率化・適正化に取り組む。</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62</xdr:row>
      <xdr:rowOff>68580</xdr:rowOff>
    </xdr:from>
    <xdr:to>
      <xdr:col>81</xdr:col>
      <xdr:colOff>44450</xdr:colOff>
      <xdr:row>66</xdr:row>
      <xdr:rowOff>162983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698480"/>
          <a:ext cx="0" cy="7802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135060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5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162983</xdr:rowOff>
    </xdr:from>
    <xdr:to>
      <xdr:col>81</xdr:col>
      <xdr:colOff>133350</xdr:colOff>
      <xdr:row>66</xdr:row>
      <xdr:rowOff>162983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47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154957</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1044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62</xdr:row>
      <xdr:rowOff>68580</xdr:rowOff>
    </xdr:from>
    <xdr:to>
      <xdr:col>81</xdr:col>
      <xdr:colOff>133350</xdr:colOff>
      <xdr:row>62</xdr:row>
      <xdr:rowOff>68580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698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50377</xdr:rowOff>
    </xdr:from>
    <xdr:to>
      <xdr:col>81</xdr:col>
      <xdr:colOff>44450</xdr:colOff>
      <xdr:row>66</xdr:row>
      <xdr:rowOff>162983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1366077"/>
          <a:ext cx="8382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63</xdr:row>
      <xdr:rowOff>85531</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8868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69004</xdr:rowOff>
    </xdr:from>
    <xdr:to>
      <xdr:col>81</xdr:col>
      <xdr:colOff>95250</xdr:colOff>
      <xdr:row>64</xdr:row>
      <xdr:rowOff>170604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104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2117</xdr:rowOff>
    </xdr:from>
    <xdr:to>
      <xdr:col>77</xdr:col>
      <xdr:colOff>44450</xdr:colOff>
      <xdr:row>66</xdr:row>
      <xdr:rowOff>50377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131781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63</xdr:row>
      <xdr:rowOff>95673</xdr:rowOff>
    </xdr:from>
    <xdr:to>
      <xdr:col>77</xdr:col>
      <xdr:colOff>95250</xdr:colOff>
      <xdr:row>64</xdr:row>
      <xdr:rowOff>25823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8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36000</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665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157480</xdr:rowOff>
    </xdr:from>
    <xdr:to>
      <xdr:col>72</xdr:col>
      <xdr:colOff>203200</xdr:colOff>
      <xdr:row>66</xdr:row>
      <xdr:rowOff>2117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130173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63</xdr:row>
      <xdr:rowOff>39370</xdr:rowOff>
    </xdr:from>
    <xdr:to>
      <xdr:col>73</xdr:col>
      <xdr:colOff>44450</xdr:colOff>
      <xdr:row>63</xdr:row>
      <xdr:rowOff>140970</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151147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117263</xdr:rowOff>
    </xdr:from>
    <xdr:to>
      <xdr:col>68</xdr:col>
      <xdr:colOff>152400</xdr:colOff>
      <xdr:row>65</xdr:row>
      <xdr:rowOff>157480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126151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146473</xdr:rowOff>
    </xdr:from>
    <xdr:to>
      <xdr:col>68</xdr:col>
      <xdr:colOff>203200</xdr:colOff>
      <xdr:row>63</xdr:row>
      <xdr:rowOff>76623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86800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52070</xdr:rowOff>
    </xdr:from>
    <xdr:to>
      <xdr:col>64</xdr:col>
      <xdr:colOff>152400</xdr:colOff>
      <xdr:row>58</xdr:row>
      <xdr:rowOff>153670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163847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976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112183</xdr:rowOff>
    </xdr:from>
    <xdr:to>
      <xdr:col>81</xdr:col>
      <xdr:colOff>95250</xdr:colOff>
      <xdr:row>67</xdr:row>
      <xdr:rowOff>42333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8060</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132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171027</xdr:rowOff>
    </xdr:from>
    <xdr:to>
      <xdr:col>77</xdr:col>
      <xdr:colOff>95250</xdr:colOff>
      <xdr:row>66</xdr:row>
      <xdr:rowOff>101177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13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85954</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1401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122767</xdr:rowOff>
    </xdr:from>
    <xdr:to>
      <xdr:col>73</xdr:col>
      <xdr:colOff>44450</xdr:colOff>
      <xdr:row>66</xdr:row>
      <xdr:rowOff>52917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37694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135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106680</xdr:rowOff>
    </xdr:from>
    <xdr:to>
      <xdr:col>68</xdr:col>
      <xdr:colOff>203200</xdr:colOff>
      <xdr:row>66</xdr:row>
      <xdr:rowOff>36830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21607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133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66463</xdr:rowOff>
    </xdr:from>
    <xdr:to>
      <xdr:col>64</xdr:col>
      <xdr:colOff>152400</xdr:colOff>
      <xdr:row>65</xdr:row>
      <xdr:rowOff>168063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152840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129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実質公債費比率は、臨時財政対策債発行可能額の減等に伴い、前年度から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今後の投資的事業においては、国庫支出金等の特定財源の確保により、計画的な新規発行市債の抑制を図り、健全な財政運営に努める。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40</xdr:row>
      <xdr:rowOff>167217</xdr:rowOff>
    </xdr:from>
    <xdr:to>
      <xdr:col>81</xdr:col>
      <xdr:colOff>44450</xdr:colOff>
      <xdr:row>45</xdr:row>
      <xdr:rowOff>154517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7025217"/>
          <a:ext cx="0" cy="844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82144</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768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40</xdr:row>
      <xdr:rowOff>167217</xdr:rowOff>
    </xdr:from>
    <xdr:to>
      <xdr:col>81</xdr:col>
      <xdr:colOff>133350</xdr:colOff>
      <xdr:row>40</xdr:row>
      <xdr:rowOff>167217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02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167217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864350"/>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147760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4233</xdr:rowOff>
    </xdr:from>
    <xdr:to>
      <xdr:col>81</xdr:col>
      <xdr:colOff>95250</xdr:colOff>
      <xdr:row>43</xdr:row>
      <xdr:rowOff>105833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27517</xdr:rowOff>
    </xdr:from>
    <xdr:to>
      <xdr:col>77</xdr:col>
      <xdr:colOff>44450</xdr:colOff>
      <xdr:row>40</xdr:row>
      <xdr:rowOff>6350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42617"/>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95250</xdr:rowOff>
    </xdr:from>
    <xdr:to>
      <xdr:col>77</xdr:col>
      <xdr:colOff>95250</xdr:colOff>
      <xdr:row>43</xdr:row>
      <xdr:rowOff>25400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10177</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158750</xdr:rowOff>
    </xdr:from>
    <xdr:to>
      <xdr:col>72</xdr:col>
      <xdr:colOff>203200</xdr:colOff>
      <xdr:row>38</xdr:row>
      <xdr:rowOff>27517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024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146050</xdr:rowOff>
    </xdr:from>
    <xdr:to>
      <xdr:col>73</xdr:col>
      <xdr:colOff>44450</xdr:colOff>
      <xdr:row>42</xdr:row>
      <xdr:rowOff>76200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158750</xdr:rowOff>
    </xdr:from>
    <xdr:to>
      <xdr:col>68</xdr:col>
      <xdr:colOff>152400</xdr:colOff>
      <xdr:row>38</xdr:row>
      <xdr:rowOff>27517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5024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169333</xdr:rowOff>
    </xdr:from>
    <xdr:to>
      <xdr:col>64</xdr:col>
      <xdr:colOff>152400</xdr:colOff>
      <xdr:row>36</xdr:row>
      <xdr:rowOff>99483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17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109660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593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37694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95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148167</xdr:rowOff>
    </xdr:from>
    <xdr:to>
      <xdr:col>73</xdr:col>
      <xdr:colOff>44450</xdr:colOff>
      <xdr:row>38</xdr:row>
      <xdr:rowOff>78316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88494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107950</xdr:rowOff>
    </xdr:from>
    <xdr:to>
      <xdr:col>68</xdr:col>
      <xdr:colOff>203200</xdr:colOff>
      <xdr:row>38</xdr:row>
      <xdr:rowOff>38100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48277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148167</xdr:rowOff>
    </xdr:from>
    <xdr:to>
      <xdr:col>64</xdr:col>
      <xdr:colOff>152400</xdr:colOff>
      <xdr:row>38</xdr:row>
      <xdr:rowOff>78316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63094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将来負担比率は、前年度と同様に算出されていない。地方債の現在高の減により、将来負担額が減となり、分子の値がマイナスとなった。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今後も、計画的な地方債の現在高の削減に取り組むことにより、健全な財政運営に努める。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58964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31041</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97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58964</xdr:rowOff>
    </xdr:from>
    <xdr:to>
      <xdr:col>81</xdr:col>
      <xdr:colOff>133350</xdr:colOff>
      <xdr:row>23</xdr:row>
      <xdr:rowOff>58964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400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11249</xdr:rowOff>
    </xdr:from>
    <xdr:to>
      <xdr:col>68</xdr:col>
      <xdr:colOff>203200</xdr:colOff>
      <xdr:row>15</xdr:row>
      <xdr:rowOff>112849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8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123026</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51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25944</xdr:rowOff>
    </xdr:from>
    <xdr:to>
      <xdr:col>64</xdr:col>
      <xdr:colOff>152400</xdr:colOff>
      <xdr:row>16</xdr:row>
      <xdr:rowOff>127544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76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137721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53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162,574
159,904
653.36
138,116,662
134,705,582
1,565,524
43,008,000
63,280,732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人事院勧告に伴う影響や、定年延長に伴う退職手当の増等の影響により大幅に増となった。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状況であるが、市の面積が比較的広大であることから、支所・出張所を多く設置し、職員（会計年度任用職員を含む。）を配置しなくてはならない状況にあることが要因として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次行財政改革大綱に掲げる定員適正化を目指して、更なる事務事業の見直し・縮小、事務処理の効率化・適正化に取り組む。</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88900</xdr:rowOff>
    </xdr:from>
    <xdr:to>
      <xdr:col>24</xdr:col>
      <xdr:colOff>25400</xdr:colOff>
      <xdr:row>41</xdr:row>
      <xdr:rowOff>107950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67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80027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107950</xdr:rowOff>
    </xdr:from>
    <xdr:to>
      <xdr:col>24</xdr:col>
      <xdr:colOff>114300</xdr:colOff>
      <xdr:row>41</xdr:row>
      <xdr:rowOff>107950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88900</xdr:rowOff>
    </xdr:from>
    <xdr:to>
      <xdr:col>24</xdr:col>
      <xdr:colOff>114300</xdr:colOff>
      <xdr:row>33</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6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41</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9700"/>
          <a:ext cx="838200" cy="64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35577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146050</xdr:rowOff>
    </xdr:from>
    <xdr:to>
      <xdr:col>19</xdr:col>
      <xdr:colOff>187325</xdr:colOff>
      <xdr:row>38</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897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0</xdr:rowOff>
    </xdr:from>
    <xdr:to>
      <xdr:col>20</xdr:col>
      <xdr:colOff>38100</xdr:colOff>
      <xdr:row>35</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111777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769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12700</xdr:rowOff>
    </xdr:from>
    <xdr:to>
      <xdr:col>15</xdr:col>
      <xdr:colOff>98425</xdr:colOff>
      <xdr:row>38</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278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57150</xdr:rowOff>
    </xdr:from>
    <xdr:to>
      <xdr:col>15</xdr:col>
      <xdr:colOff>149225</xdr:colOff>
      <xdr:row>35</xdr:row>
      <xdr:rowOff>158750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168927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12700</xdr:rowOff>
    </xdr:from>
    <xdr:to>
      <xdr:col>11</xdr:col>
      <xdr:colOff>9525</xdr:colOff>
      <xdr:row>39</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27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0</xdr:rowOff>
    </xdr:from>
    <xdr:to>
      <xdr:col>11</xdr:col>
      <xdr:colOff>60325</xdr:colOff>
      <xdr:row>35</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76200</xdr:rowOff>
    </xdr:from>
    <xdr:to>
      <xdr:col>6</xdr:col>
      <xdr:colOff>171450</xdr:colOff>
      <xdr:row>36</xdr:row>
      <xdr:rowOff>6350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41</xdr:row>
      <xdr:rowOff>57150</xdr:rowOff>
    </xdr:from>
    <xdr:to>
      <xdr:col>24</xdr:col>
      <xdr:colOff>76200</xdr:colOff>
      <xdr:row>41</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708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137177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114300</xdr:rowOff>
    </xdr:from>
    <xdr:to>
      <xdr:col>15</xdr:col>
      <xdr:colOff>149225</xdr:colOff>
      <xdr:row>39</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29227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133350</xdr:rowOff>
    </xdr:from>
    <xdr:to>
      <xdr:col>11</xdr:col>
      <xdr:colOff>60325</xdr:colOff>
      <xdr:row>38</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48277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152400</xdr:rowOff>
    </xdr:from>
    <xdr:to>
      <xdr:col>6</xdr:col>
      <xdr:colOff>171450</xdr:colOff>
      <xdr:row>39</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物件費は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ポイント増加し、類似団体平均を上回っている状況である。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今後も公共施設の整備に伴う新たな指定管理料の発生など、物件費の増加が予想されるために、引き続き、歳出予算の精査などにより、物件費の圧縮に努める。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69850</xdr:rowOff>
    </xdr:from>
    <xdr:to>
      <xdr:col>82</xdr:col>
      <xdr:colOff>107950</xdr:colOff>
      <xdr:row>20</xdr:row>
      <xdr:rowOff>45357</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8700"/>
          <a:ext cx="0" cy="1175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17434</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4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45357</xdr:rowOff>
    </xdr:from>
    <xdr:to>
      <xdr:col>82</xdr:col>
      <xdr:colOff>196850</xdr:colOff>
      <xdr:row>20</xdr:row>
      <xdr:rowOff>45357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474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156227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4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69850</xdr:rowOff>
    </xdr:from>
    <xdr:to>
      <xdr:col>82</xdr:col>
      <xdr:colOff>196850</xdr:colOff>
      <xdr:row>13</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12700</xdr:rowOff>
    </xdr:from>
    <xdr:to>
      <xdr:col>82</xdr:col>
      <xdr:colOff>107950</xdr:colOff>
      <xdr:row>20</xdr:row>
      <xdr:rowOff>45357</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4417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2920</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6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157843</xdr:rowOff>
    </xdr:from>
    <xdr:to>
      <xdr:col>82</xdr:col>
      <xdr:colOff>158750</xdr:colOff>
      <xdr:row>17</xdr:row>
      <xdr:rowOff>87993</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94343</xdr:rowOff>
    </xdr:from>
    <xdr:to>
      <xdr:col>78</xdr:col>
      <xdr:colOff>69850</xdr:colOff>
      <xdr:row>20</xdr:row>
      <xdr:rowOff>12700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180443"/>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125186</xdr:rowOff>
    </xdr:from>
    <xdr:to>
      <xdr:col>78</xdr:col>
      <xdr:colOff>120650</xdr:colOff>
      <xdr:row>17</xdr:row>
      <xdr:rowOff>55336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65513</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37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78014</xdr:rowOff>
    </xdr:from>
    <xdr:to>
      <xdr:col>73</xdr:col>
      <xdr:colOff>180975</xdr:colOff>
      <xdr:row>18</xdr:row>
      <xdr:rowOff>94343</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21214"/>
          <a:ext cx="889000" cy="35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27214</xdr:rowOff>
    </xdr:from>
    <xdr:to>
      <xdr:col>74</xdr:col>
      <xdr:colOff>31750</xdr:colOff>
      <xdr:row>16</xdr:row>
      <xdr:rowOff>128814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138991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39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78014</xdr:rowOff>
    </xdr:from>
    <xdr:to>
      <xdr:col>69</xdr:col>
      <xdr:colOff>92075</xdr:colOff>
      <xdr:row>18</xdr:row>
      <xdr:rowOff>94343</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21214"/>
          <a:ext cx="889000" cy="35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2721</xdr:rowOff>
    </xdr:from>
    <xdr:to>
      <xdr:col>69</xdr:col>
      <xdr:colOff>142875</xdr:colOff>
      <xdr:row>15</xdr:row>
      <xdr:rowOff>104321</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114498</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157843</xdr:rowOff>
    </xdr:from>
    <xdr:to>
      <xdr:col>65</xdr:col>
      <xdr:colOff>53975</xdr:colOff>
      <xdr:row>21</xdr:row>
      <xdr:rowOff>87993</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3586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21</xdr:row>
      <xdr:rowOff>72770</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367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166007</xdr:rowOff>
    </xdr:from>
    <xdr:to>
      <xdr:col>82</xdr:col>
      <xdr:colOff>158750</xdr:colOff>
      <xdr:row>20</xdr:row>
      <xdr:rowOff>96157</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42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74584</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33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133350</xdr:rowOff>
    </xdr:from>
    <xdr:to>
      <xdr:col>78</xdr:col>
      <xdr:colOff>120650</xdr:colOff>
      <xdr:row>20</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48277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47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43543</xdr:rowOff>
    </xdr:from>
    <xdr:to>
      <xdr:col>74</xdr:col>
      <xdr:colOff>31750</xdr:colOff>
      <xdr:row>18</xdr:row>
      <xdr:rowOff>145143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12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129920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21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27214</xdr:rowOff>
    </xdr:from>
    <xdr:to>
      <xdr:col>69</xdr:col>
      <xdr:colOff>142875</xdr:colOff>
      <xdr:row>16</xdr:row>
      <xdr:rowOff>128814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113591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85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43543</xdr:rowOff>
    </xdr:from>
    <xdr:to>
      <xdr:col>65</xdr:col>
      <xdr:colOff>53975</xdr:colOff>
      <xdr:row>18</xdr:row>
      <xdr:rowOff>145143</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12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155320</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89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扶助費は、前年度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要因は、物価高騰関連対策や施設型給付費（認定こども園）、障害福祉サービス給付費に要する経費の増である。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今後も扶助費の増加が見込まれることから、各種審査の適正化、単独扶助費の見直し等を行い、適正化に努める。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61</xdr:row>
      <xdr:rowOff>4535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09138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148062</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4535</xdr:rowOff>
    </xdr:from>
    <xdr:to>
      <xdr:col>24</xdr:col>
      <xdr:colOff>114300</xdr:colOff>
      <xdr:row>61</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4535</xdr:rowOff>
    </xdr:from>
    <xdr:to>
      <xdr:col>24</xdr:col>
      <xdr:colOff>25400</xdr:colOff>
      <xdr:row>61</xdr:row>
      <xdr:rowOff>37193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104629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166205</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61</xdr:row>
      <xdr:rowOff>37193</xdr:rowOff>
    </xdr:from>
    <xdr:to>
      <xdr:col>19</xdr:col>
      <xdr:colOff>187325</xdr:colOff>
      <xdr:row>61</xdr:row>
      <xdr:rowOff>37193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104956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53522</xdr:rowOff>
    </xdr:from>
    <xdr:to>
      <xdr:col>15</xdr:col>
      <xdr:colOff>98425</xdr:colOff>
      <xdr:row>61</xdr:row>
      <xdr:rowOff>37193</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10169072"/>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130827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53522</xdr:rowOff>
    </xdr:from>
    <xdr:to>
      <xdr:col>11</xdr:col>
      <xdr:colOff>9525</xdr:colOff>
      <xdr:row>60</xdr:row>
      <xdr:rowOff>143328</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10169072"/>
          <a:ext cx="889000" cy="26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59872</xdr:rowOff>
    </xdr:from>
    <xdr:to>
      <xdr:col>11</xdr:col>
      <xdr:colOff>60325</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125185</xdr:rowOff>
    </xdr:from>
    <xdr:to>
      <xdr:col>24</xdr:col>
      <xdr:colOff>76200</xdr:colOff>
      <xdr:row>61</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33762</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32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157843</xdr:rowOff>
    </xdr:from>
    <xdr:to>
      <xdr:col>20</xdr:col>
      <xdr:colOff>38100</xdr:colOff>
      <xdr:row>61</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72770</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531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157843</xdr:rowOff>
    </xdr:from>
    <xdr:to>
      <xdr:col>15</xdr:col>
      <xdr:colOff>149225</xdr:colOff>
      <xdr:row>61</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105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2722</xdr:rowOff>
    </xdr:from>
    <xdr:to>
      <xdr:col>11</xdr:col>
      <xdr:colOff>60325</xdr:colOff>
      <xdr:row>59</xdr:row>
      <xdr:rowOff>104322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89099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92528</xdr:rowOff>
    </xdr:from>
    <xdr:to>
      <xdr:col>6</xdr:col>
      <xdr:colOff>171450</xdr:colOff>
      <xdr:row>61</xdr:row>
      <xdr:rowOff>22678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7455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その他の経費は、前年度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同率であるが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施設の老朽化に伴い、今後も維持補修費の増加が予想されることから、公共施設等総合管理計画に基づき、施設の適正配置等に努める。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143328</xdr:rowOff>
    </xdr:from>
    <xdr:to>
      <xdr:col>82</xdr:col>
      <xdr:colOff>107950</xdr:colOff>
      <xdr:row>61</xdr:row>
      <xdr:rowOff>135165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058728"/>
          <a:ext cx="0" cy="153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107242</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135165</xdr:rowOff>
    </xdr:from>
    <xdr:to>
      <xdr:col>82</xdr:col>
      <xdr:colOff>196850</xdr:colOff>
      <xdr:row>61</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9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58255</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143328</xdr:rowOff>
    </xdr:from>
    <xdr:to>
      <xdr:col>82</xdr:col>
      <xdr:colOff>196850</xdr:colOff>
      <xdr:row>52</xdr:row>
      <xdr:rowOff>143328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102507</xdr:rowOff>
    </xdr:from>
    <xdr:to>
      <xdr:col>82</xdr:col>
      <xdr:colOff>107950</xdr:colOff>
      <xdr:row>61</xdr:row>
      <xdr:rowOff>102507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5609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60070</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32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43543</xdr:rowOff>
    </xdr:from>
    <xdr:to>
      <xdr:col>82</xdr:col>
      <xdr:colOff>158750</xdr:colOff>
      <xdr:row>58</xdr:row>
      <xdr:rowOff>145143</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9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4535</xdr:rowOff>
    </xdr:from>
    <xdr:to>
      <xdr:col>78</xdr:col>
      <xdr:colOff>69850</xdr:colOff>
      <xdr:row>61</xdr:row>
      <xdr:rowOff>102507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4629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149678</xdr:rowOff>
    </xdr:from>
    <xdr:to>
      <xdr:col>78</xdr:col>
      <xdr:colOff>120650</xdr:colOff>
      <xdr:row>58</xdr:row>
      <xdr:rowOff>79828</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90005</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45357</xdr:rowOff>
    </xdr:from>
    <xdr:to>
      <xdr:col>73</xdr:col>
      <xdr:colOff>180975</xdr:colOff>
      <xdr:row>61</xdr:row>
      <xdr:rowOff>4535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3323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117022</xdr:rowOff>
    </xdr:from>
    <xdr:to>
      <xdr:col>74</xdr:col>
      <xdr:colOff>31750</xdr:colOff>
      <xdr:row>58</xdr:row>
      <xdr:rowOff>47172</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57349</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45357</xdr:rowOff>
    </xdr:from>
    <xdr:to>
      <xdr:col>69</xdr:col>
      <xdr:colOff>92075</xdr:colOff>
      <xdr:row>60</xdr:row>
      <xdr:rowOff>143328</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3323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68035</xdr:rowOff>
    </xdr:from>
    <xdr:to>
      <xdr:col>65</xdr:col>
      <xdr:colOff>53975</xdr:colOff>
      <xdr:row>55</xdr:row>
      <xdr:rowOff>169635</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8362</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51707</xdr:rowOff>
    </xdr:from>
    <xdr:to>
      <xdr:col>82</xdr:col>
      <xdr:colOff>158750</xdr:colOff>
      <xdr:row>61</xdr:row>
      <xdr:rowOff>153307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131734</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51707</xdr:rowOff>
    </xdr:from>
    <xdr:to>
      <xdr:col>78</xdr:col>
      <xdr:colOff>120650</xdr:colOff>
      <xdr:row>61</xdr:row>
      <xdr:rowOff>153307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138084</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596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125185</xdr:rowOff>
    </xdr:from>
    <xdr:to>
      <xdr:col>74</xdr:col>
      <xdr:colOff>31750</xdr:colOff>
      <xdr:row>61</xdr:row>
      <xdr:rowOff>55335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40112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166007</xdr:rowOff>
    </xdr:from>
    <xdr:to>
      <xdr:col>69</xdr:col>
      <xdr:colOff>142875</xdr:colOff>
      <xdr:row>60</xdr:row>
      <xdr:rowOff>96157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80934</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92528</xdr:rowOff>
    </xdr:from>
    <xdr:to>
      <xdr:col>65</xdr:col>
      <xdr:colOff>53975</xdr:colOff>
      <xdr:row>61</xdr:row>
      <xdr:rowOff>22678</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7455</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市町村合併により加入していた一部事務組合が解散したため、一部事務組合負担金等が減少し、一部事務組合の解散以降は、類似団体平均を下回る状況である。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今後も、補助金の見直し等を通じて、適正な状態を維持する。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50800</xdr:rowOff>
    </xdr:from>
    <xdr:to>
      <xdr:col>82</xdr:col>
      <xdr:colOff>107950</xdr:colOff>
      <xdr:row>40</xdr:row>
      <xdr:rowOff>107950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372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80027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3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107950</xdr:rowOff>
    </xdr:from>
    <xdr:to>
      <xdr:col>82</xdr:col>
      <xdr:colOff>196850</xdr:colOff>
      <xdr:row>40</xdr:row>
      <xdr:rowOff>107950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6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137177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50800</xdr:rowOff>
    </xdr:from>
    <xdr:to>
      <xdr:col>82</xdr:col>
      <xdr:colOff>196850</xdr:colOff>
      <xdr:row>32</xdr:row>
      <xdr:rowOff>50800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32</xdr:row>
      <xdr:rowOff>50800</xdr:rowOff>
    </xdr:from>
    <xdr:to>
      <xdr:col>82</xdr:col>
      <xdr:colOff>107950</xdr:colOff>
      <xdr:row>33</xdr:row>
      <xdr:rowOff>50800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55372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29227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57150</xdr:rowOff>
    </xdr:from>
    <xdr:to>
      <xdr:col>82</xdr:col>
      <xdr:colOff>158750</xdr:colOff>
      <xdr:row>37</xdr:row>
      <xdr:rowOff>158750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32</xdr:row>
      <xdr:rowOff>107950</xdr:rowOff>
    </xdr:from>
    <xdr:to>
      <xdr:col>78</xdr:col>
      <xdr:colOff>69850</xdr:colOff>
      <xdr:row>33</xdr:row>
      <xdr:rowOff>50800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5943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114300</xdr:rowOff>
    </xdr:from>
    <xdr:to>
      <xdr:col>78</xdr:col>
      <xdr:colOff>120650</xdr:colOff>
      <xdr:row>38</xdr:row>
      <xdr:rowOff>44450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29227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54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107950</xdr:rowOff>
    </xdr:from>
    <xdr:to>
      <xdr:col>73</xdr:col>
      <xdr:colOff>180975</xdr:colOff>
      <xdr:row>32</xdr:row>
      <xdr:rowOff>107950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59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152400</xdr:rowOff>
    </xdr:from>
    <xdr:to>
      <xdr:col>74</xdr:col>
      <xdr:colOff>31750</xdr:colOff>
      <xdr:row>38</xdr:row>
      <xdr:rowOff>82550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67327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107950</xdr:rowOff>
    </xdr:from>
    <xdr:to>
      <xdr:col>69</xdr:col>
      <xdr:colOff>92075</xdr:colOff>
      <xdr:row>32</xdr:row>
      <xdr:rowOff>127000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594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114300</xdr:rowOff>
    </xdr:from>
    <xdr:to>
      <xdr:col>69</xdr:col>
      <xdr:colOff>142875</xdr:colOff>
      <xdr:row>38</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29227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54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57150</xdr:rowOff>
    </xdr:from>
    <xdr:to>
      <xdr:col>65</xdr:col>
      <xdr:colOff>53975</xdr:colOff>
      <xdr:row>40</xdr:row>
      <xdr:rowOff>158750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91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143527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700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0</xdr:rowOff>
    </xdr:from>
    <xdr:to>
      <xdr:col>82</xdr:col>
      <xdr:colOff>158750</xdr:colOff>
      <xdr:row>32</xdr:row>
      <xdr:rowOff>101600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48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31</xdr:row>
      <xdr:rowOff>80027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0</xdr:rowOff>
    </xdr:from>
    <xdr:to>
      <xdr:col>78</xdr:col>
      <xdr:colOff>120650</xdr:colOff>
      <xdr:row>33</xdr:row>
      <xdr:rowOff>101600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111777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42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57150</xdr:rowOff>
    </xdr:from>
    <xdr:to>
      <xdr:col>74</xdr:col>
      <xdr:colOff>31750</xdr:colOff>
      <xdr:row>32</xdr:row>
      <xdr:rowOff>158750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54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30</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31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57150</xdr:rowOff>
    </xdr:from>
    <xdr:to>
      <xdr:col>69</xdr:col>
      <xdr:colOff>142875</xdr:colOff>
      <xdr:row>32</xdr:row>
      <xdr:rowOff>158750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54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30</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31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76200</xdr:rowOff>
    </xdr:from>
    <xdr:to>
      <xdr:col>65</xdr:col>
      <xdr:colOff>53975</xdr:colOff>
      <xdr:row>33</xdr:row>
      <xdr:rowOff>6350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5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16527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引き続き、繰上償還及び投資事業の適正化を図り、計画的な地方債管理に努める。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a:extLst>
            <a:ext uri="{FF2B5EF4-FFF2-40B4-BE49-F238E27FC236}">
              <a16:creationId xmlns:a16="http://schemas.microsoft.com/office/drawing/2014/main" id="{00000000-0008-0000-0400-00007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76</xdr:row>
      <xdr:rowOff>50800</xdr:rowOff>
    </xdr:from>
    <xdr:to>
      <xdr:col>24</xdr:col>
      <xdr:colOff>25400</xdr:colOff>
      <xdr:row>81</xdr:row>
      <xdr:rowOff>107950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4826000" y="1308100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80027</xdr:rowOff>
    </xdr:from>
    <xdr:ext cx="762000" cy="259045"/>
    <xdr:sp macro="" textlink="">
      <xdr:nvSpPr>
        <xdr:cNvPr id="373" name="公債費最小値テキスト">
          <a:extLst>
            <a:ext uri="{FF2B5EF4-FFF2-40B4-BE49-F238E27FC236}">
              <a16:creationId xmlns:a16="http://schemas.microsoft.com/office/drawing/2014/main" id="{00000000-0008-0000-0400-000075010000}"/>
            </a:ext>
          </a:extLst>
        </xdr:cNvPr>
        <xdr:cNvSpPr txBox="1"/>
      </xdr:nvSpPr>
      <xdr:spPr>
        <a:xfrm>
          <a:off x="49149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107950</xdr:rowOff>
    </xdr:from>
    <xdr:to>
      <xdr:col>24</xdr:col>
      <xdr:colOff>114300</xdr:colOff>
      <xdr:row>81</xdr:row>
      <xdr:rowOff>107950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3995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137177</xdr:rowOff>
    </xdr:from>
    <xdr:ext cx="762000" cy="259045"/>
    <xdr:sp macro="" textlink="">
      <xdr:nvSpPr>
        <xdr:cNvPr id="375" name="公債費最大値テキスト">
          <a:extLst>
            <a:ext uri="{FF2B5EF4-FFF2-40B4-BE49-F238E27FC236}">
              <a16:creationId xmlns:a16="http://schemas.microsoft.com/office/drawing/2014/main" id="{00000000-0008-0000-0400-000077010000}"/>
            </a:ext>
          </a:extLst>
        </xdr:cNvPr>
        <xdr:cNvSpPr txBox="1"/>
      </xdr:nvSpPr>
      <xdr:spPr>
        <a:xfrm>
          <a:off x="4914900" y="1282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76</xdr:row>
      <xdr:rowOff>50800</xdr:rowOff>
    </xdr:from>
    <xdr:to>
      <xdr:col>24</xdr:col>
      <xdr:colOff>114300</xdr:colOff>
      <xdr:row>76</xdr:row>
      <xdr:rowOff>50800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308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79</xdr:row>
      <xdr:rowOff>146050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987800" y="13271500"/>
          <a:ext cx="8382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10177</xdr:rowOff>
    </xdr:from>
    <xdr:ext cx="762000" cy="259045"/>
    <xdr:sp macro="" textlink="">
      <xdr:nvSpPr>
        <xdr:cNvPr id="378" name="公債費平均値テキスト">
          <a:extLst>
            <a:ext uri="{FF2B5EF4-FFF2-40B4-BE49-F238E27FC236}">
              <a16:creationId xmlns:a16="http://schemas.microsoft.com/office/drawing/2014/main" id="{00000000-0008-0000-0400-00007A010000}"/>
            </a:ext>
          </a:extLst>
        </xdr:cNvPr>
        <xdr:cNvSpPr txBox="1"/>
      </xdr:nvSpPr>
      <xdr:spPr>
        <a:xfrm>
          <a:off x="4914900" y="1338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38100</xdr:rowOff>
    </xdr:from>
    <xdr:to>
      <xdr:col>24</xdr:col>
      <xdr:colOff>76200</xdr:colOff>
      <xdr:row>78</xdr:row>
      <xdr:rowOff>139700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47752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146050</xdr:rowOff>
    </xdr:from>
    <xdr:to>
      <xdr:col>19</xdr:col>
      <xdr:colOff>187325</xdr:colOff>
      <xdr:row>79</xdr:row>
      <xdr:rowOff>146050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3098800" y="13690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80</xdr:row>
      <xdr:rowOff>38100</xdr:rowOff>
    </xdr:from>
    <xdr:to>
      <xdr:col>20</xdr:col>
      <xdr:colOff>38100</xdr:colOff>
      <xdr:row>80</xdr:row>
      <xdr:rowOff>139700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9370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124477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50800</xdr:rowOff>
    </xdr:from>
    <xdr:to>
      <xdr:col>15</xdr:col>
      <xdr:colOff>98425</xdr:colOff>
      <xdr:row>79</xdr:row>
      <xdr:rowOff>146050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2209800" y="134239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80</xdr:row>
      <xdr:rowOff>114300</xdr:rowOff>
    </xdr:from>
    <xdr:to>
      <xdr:col>15</xdr:col>
      <xdr:colOff>149225</xdr:colOff>
      <xdr:row>81</xdr:row>
      <xdr:rowOff>44450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3048000" y="1383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29227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50800</xdr:rowOff>
    </xdr:from>
    <xdr:to>
      <xdr:col>11</xdr:col>
      <xdr:colOff>9525</xdr:colOff>
      <xdr:row>80</xdr:row>
      <xdr:rowOff>165100</xdr:rowOff>
    </xdr:to>
    <xdr:cxnSp macro="">
      <xdr:nvCxnSpPr>
        <xdr:cNvPr id="386" name="直線コネクタ 385">
          <a:extLst>
            <a:ext uri="{FF2B5EF4-FFF2-40B4-BE49-F238E27FC236}">
              <a16:creationId xmlns:a16="http://schemas.microsoft.com/office/drawing/2014/main" id="{00000000-0008-0000-0400-000082010000}"/>
            </a:ext>
          </a:extLst>
        </xdr:cNvPr>
        <xdr:cNvCxnSpPr/>
      </xdr:nvCxnSpPr>
      <xdr:spPr>
        <a:xfrm flipV="1">
          <a:off x="1320800" y="1342390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80</xdr:row>
      <xdr:rowOff>38100</xdr:rowOff>
    </xdr:from>
    <xdr:to>
      <xdr:col>11</xdr:col>
      <xdr:colOff>60325</xdr:colOff>
      <xdr:row>80</xdr:row>
      <xdr:rowOff>139700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21590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124477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0</xdr:rowOff>
    </xdr:from>
    <xdr:to>
      <xdr:col>6</xdr:col>
      <xdr:colOff>171450</xdr:colOff>
      <xdr:row>72</xdr:row>
      <xdr:rowOff>101600</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1270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70</xdr:row>
      <xdr:rowOff>111777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11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35577</xdr:rowOff>
    </xdr:from>
    <xdr:ext cx="762000" cy="259045"/>
    <xdr:sp macro="" textlink="">
      <xdr:nvSpPr>
        <xdr:cNvPr id="397" name="公債費該当値テキスト">
          <a:extLst>
            <a:ext uri="{FF2B5EF4-FFF2-40B4-BE49-F238E27FC236}">
              <a16:creationId xmlns:a16="http://schemas.microsoft.com/office/drawing/2014/main" id="{00000000-0008-0000-0400-00008D010000}"/>
            </a:ext>
          </a:extLst>
        </xdr:cNvPr>
        <xdr:cNvSpPr txBox="1"/>
      </xdr:nvSpPr>
      <xdr:spPr>
        <a:xfrm>
          <a:off x="4914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95250</xdr:rowOff>
    </xdr:from>
    <xdr:to>
      <xdr:col>20</xdr:col>
      <xdr:colOff>38100</xdr:colOff>
      <xdr:row>80</xdr:row>
      <xdr:rowOff>25400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937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35577</xdr:rowOff>
    </xdr:from>
    <xdr:ext cx="7366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3606800" y="1340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95250</xdr:rowOff>
    </xdr:from>
    <xdr:to>
      <xdr:col>15</xdr:col>
      <xdr:colOff>149225</xdr:colOff>
      <xdr:row>80</xdr:row>
      <xdr:rowOff>25400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048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35577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2717800" y="1340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0</xdr:rowOff>
    </xdr:from>
    <xdr:to>
      <xdr:col>11</xdr:col>
      <xdr:colOff>60325</xdr:colOff>
      <xdr:row>78</xdr:row>
      <xdr:rowOff>101600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2159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111777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828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114300</xdr:rowOff>
    </xdr:from>
    <xdr:to>
      <xdr:col>6</xdr:col>
      <xdr:colOff>171450</xdr:colOff>
      <xdr:row>81</xdr:row>
      <xdr:rowOff>44450</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1270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29227</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939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公債費以外の経費全体としては、前年度から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を上回っている。公債費以外の事務事業の見直し・縮小、事務処理の効率化・適正化により経費を圧縮していくことが、今後の財政健全化への課題だと考える。また、公共施設等総合管理計画に基づいた公共施設の質的・量的な適正化を図っていくとともに、引き続き、計画的な地方債管理に努めることにより、健全な財政運営を推進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a:extLst>
            <a:ext uri="{FF2B5EF4-FFF2-40B4-BE49-F238E27FC236}">
              <a16:creationId xmlns:a16="http://schemas.microsoft.com/office/drawing/2014/main" id="{00000000-0008-0000-0400-0000B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81</xdr:row>
      <xdr:rowOff>12700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6510000" y="12814300"/>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34" name="公債費以外最小値テキスト">
          <a:extLst>
            <a:ext uri="{FF2B5EF4-FFF2-40B4-BE49-F238E27FC236}">
              <a16:creationId xmlns:a16="http://schemas.microsoft.com/office/drawing/2014/main" id="{00000000-0008-0000-0400-0000B2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36" name="公債費以外最大値テキスト">
          <a:extLst>
            <a:ext uri="{FF2B5EF4-FFF2-40B4-BE49-F238E27FC236}">
              <a16:creationId xmlns:a16="http://schemas.microsoft.com/office/drawing/2014/main" id="{00000000-0008-0000-0400-0000B4010000}"/>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50800</xdr:rowOff>
    </xdr:from>
    <xdr:to>
      <xdr:col>82</xdr:col>
      <xdr:colOff>107950</xdr:colOff>
      <xdr:row>81</xdr:row>
      <xdr:rowOff>12700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5671800" y="13423900"/>
          <a:ext cx="838200" cy="4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130827</xdr:rowOff>
    </xdr:from>
    <xdr:ext cx="762000" cy="259045"/>
    <xdr:sp macro="" textlink="">
      <xdr:nvSpPr>
        <xdr:cNvPr id="439" name="公債費以外平均値テキスト">
          <a:extLst>
            <a:ext uri="{FF2B5EF4-FFF2-40B4-BE49-F238E27FC236}">
              <a16:creationId xmlns:a16="http://schemas.microsoft.com/office/drawing/2014/main" id="{00000000-0008-0000-0400-0000B7010000}"/>
            </a:ext>
          </a:extLst>
        </xdr:cNvPr>
        <xdr:cNvSpPr txBox="1"/>
      </xdr:nvSpPr>
      <xdr:spPr>
        <a:xfrm>
          <a:off x="16598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114300</xdr:rowOff>
    </xdr:from>
    <xdr:to>
      <xdr:col>82</xdr:col>
      <xdr:colOff>158750</xdr:colOff>
      <xdr:row>77</xdr:row>
      <xdr:rowOff>44450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6459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88900</xdr:rowOff>
    </xdr:from>
    <xdr:to>
      <xdr:col>78</xdr:col>
      <xdr:colOff>69850</xdr:colOff>
      <xdr:row>78</xdr:row>
      <xdr:rowOff>50800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4782800" y="132905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95250</xdr:rowOff>
    </xdr:from>
    <xdr:to>
      <xdr:col>78</xdr:col>
      <xdr:colOff>120650</xdr:colOff>
      <xdr:row>75</xdr:row>
      <xdr:rowOff>25400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5621000" y="1278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35577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51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146050</xdr:rowOff>
    </xdr:from>
    <xdr:to>
      <xdr:col>73</xdr:col>
      <xdr:colOff>180975</xdr:colOff>
      <xdr:row>77</xdr:row>
      <xdr:rowOff>88900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893800" y="12661900"/>
          <a:ext cx="889000" cy="62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38100</xdr:rowOff>
    </xdr:from>
    <xdr:to>
      <xdr:col>74</xdr:col>
      <xdr:colOff>31750</xdr:colOff>
      <xdr:row>74</xdr:row>
      <xdr:rowOff>139700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4732000" y="1272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149877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146050</xdr:rowOff>
    </xdr:from>
    <xdr:to>
      <xdr:col>69</xdr:col>
      <xdr:colOff>92075</xdr:colOff>
      <xdr:row>77</xdr:row>
      <xdr:rowOff>88900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3004800" y="12661900"/>
          <a:ext cx="889000" cy="62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19050</xdr:rowOff>
    </xdr:from>
    <xdr:to>
      <xdr:col>69</xdr:col>
      <xdr:colOff>142875</xdr:colOff>
      <xdr:row>72</xdr:row>
      <xdr:rowOff>120650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3843000" y="1236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130827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13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38100</xdr:rowOff>
    </xdr:from>
    <xdr:to>
      <xdr:col>65</xdr:col>
      <xdr:colOff>53975</xdr:colOff>
      <xdr:row>78</xdr:row>
      <xdr:rowOff>139700</xdr:rowOff>
    </xdr:to>
    <xdr:sp macro="" textlink="">
      <xdr:nvSpPr>
        <xdr:cNvPr id="450" name="フローチャート: 判断 449">
          <a:extLst>
            <a:ext uri="{FF2B5EF4-FFF2-40B4-BE49-F238E27FC236}">
              <a16:creationId xmlns:a16="http://schemas.microsoft.com/office/drawing/2014/main" id="{00000000-0008-0000-0400-0000C2010000}"/>
            </a:ext>
          </a:extLst>
        </xdr:cNvPr>
        <xdr:cNvSpPr/>
      </xdr:nvSpPr>
      <xdr:spPr>
        <a:xfrm>
          <a:off x="12954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124477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133350</xdr:rowOff>
    </xdr:from>
    <xdr:to>
      <xdr:col>82</xdr:col>
      <xdr:colOff>158750</xdr:colOff>
      <xdr:row>81</xdr:row>
      <xdr:rowOff>63500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6459200" y="138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41927</xdr:rowOff>
    </xdr:from>
    <xdr:ext cx="762000" cy="259045"/>
    <xdr:sp macro="" textlink="">
      <xdr:nvSpPr>
        <xdr:cNvPr id="458" name="公債費以外該当値テキスト">
          <a:extLst>
            <a:ext uri="{FF2B5EF4-FFF2-40B4-BE49-F238E27FC236}">
              <a16:creationId xmlns:a16="http://schemas.microsoft.com/office/drawing/2014/main" id="{00000000-0008-0000-0400-0000C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0</xdr:rowOff>
    </xdr:from>
    <xdr:to>
      <xdr:col>78</xdr:col>
      <xdr:colOff>120650</xdr:colOff>
      <xdr:row>78</xdr:row>
      <xdr:rowOff>101600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5621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86377</xdr:rowOff>
    </xdr:from>
    <xdr:ext cx="7366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5290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38100</xdr:rowOff>
    </xdr:from>
    <xdr:to>
      <xdr:col>74</xdr:col>
      <xdr:colOff>31750</xdr:colOff>
      <xdr:row>77</xdr:row>
      <xdr:rowOff>139700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4732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95250</xdr:rowOff>
    </xdr:from>
    <xdr:to>
      <xdr:col>69</xdr:col>
      <xdr:colOff>142875</xdr:colOff>
      <xdr:row>74</xdr:row>
      <xdr:rowOff>25400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3843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38100</xdr:rowOff>
    </xdr:from>
    <xdr:to>
      <xdr:col>65</xdr:col>
      <xdr:colOff>53975</xdr:colOff>
      <xdr:row>77</xdr:row>
      <xdr:rowOff>139700</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2954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149877</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2623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宮崎県都城市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26296</xdr:rowOff>
    </xdr:from>
    <xdr:to>
      <xdr:col>29</xdr:col>
      <xdr:colOff>127000</xdr:colOff>
      <xdr:row>13</xdr:row>
      <xdr:rowOff>128578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31321"/>
          <a:ext cx="0" cy="27373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13</xdr:row>
      <xdr:rowOff>100655</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2377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128578</xdr:rowOff>
    </xdr:from>
    <xdr:to>
      <xdr:col>30</xdr:col>
      <xdr:colOff>25400</xdr:colOff>
      <xdr:row>13</xdr:row>
      <xdr:rowOff>128578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4050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112673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74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26296</xdr:rowOff>
    </xdr:from>
    <xdr:to>
      <xdr:col>30</xdr:col>
      <xdr:colOff>25400</xdr:colOff>
      <xdr:row>12</xdr:row>
      <xdr:rowOff>26296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31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26296</xdr:rowOff>
    </xdr:from>
    <xdr:to>
      <xdr:col>29</xdr:col>
      <xdr:colOff>127000</xdr:colOff>
      <xdr:row>14</xdr:row>
      <xdr:rowOff>83642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131321"/>
          <a:ext cx="647700" cy="400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12</xdr:row>
      <xdr:rowOff>125751</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2307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153674</xdr:rowOff>
    </xdr:from>
    <xdr:to>
      <xdr:col>29</xdr:col>
      <xdr:colOff>177800</xdr:colOff>
      <xdr:row>13</xdr:row>
      <xdr:rowOff>83824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2586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83642</xdr:rowOff>
    </xdr:from>
    <xdr:to>
      <xdr:col>26</xdr:col>
      <xdr:colOff>50800</xdr:colOff>
      <xdr:row>14</xdr:row>
      <xdr:rowOff>170902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531567"/>
          <a:ext cx="698500" cy="87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48060</xdr:rowOff>
    </xdr:from>
    <xdr:to>
      <xdr:col>26</xdr:col>
      <xdr:colOff>101600</xdr:colOff>
      <xdr:row>15</xdr:row>
      <xdr:rowOff>149660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667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134437</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53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102453</xdr:rowOff>
    </xdr:from>
    <xdr:to>
      <xdr:col>22</xdr:col>
      <xdr:colOff>114300</xdr:colOff>
      <xdr:row>14</xdr:row>
      <xdr:rowOff>170902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550378"/>
          <a:ext cx="698500" cy="68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15860</xdr:rowOff>
    </xdr:from>
    <xdr:to>
      <xdr:col>22</xdr:col>
      <xdr:colOff>165100</xdr:colOff>
      <xdr:row>16</xdr:row>
      <xdr:rowOff>117460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066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102237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93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102453</xdr:rowOff>
    </xdr:from>
    <xdr:to>
      <xdr:col>18</xdr:col>
      <xdr:colOff>177800</xdr:colOff>
      <xdr:row>15</xdr:row>
      <xdr:rowOff>65615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550378"/>
          <a:ext cx="698500" cy="134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29446</xdr:rowOff>
    </xdr:from>
    <xdr:to>
      <xdr:col>19</xdr:col>
      <xdr:colOff>38100</xdr:colOff>
      <xdr:row>16</xdr:row>
      <xdr:rowOff>131046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202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115823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06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52959</xdr:rowOff>
    </xdr:from>
    <xdr:to>
      <xdr:col>15</xdr:col>
      <xdr:colOff>101600</xdr:colOff>
      <xdr:row>19</xdr:row>
      <xdr:rowOff>154559</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3581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139336</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444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146946</xdr:rowOff>
    </xdr:from>
    <xdr:to>
      <xdr:col>29</xdr:col>
      <xdr:colOff>177800</xdr:colOff>
      <xdr:row>12</xdr:row>
      <xdr:rowOff>77096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080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93623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027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32842</xdr:rowOff>
    </xdr:from>
    <xdr:to>
      <xdr:col>26</xdr:col>
      <xdr:colOff>101600</xdr:colOff>
      <xdr:row>14</xdr:row>
      <xdr:rowOff>134442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480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144619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249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120102</xdr:rowOff>
    </xdr:from>
    <xdr:to>
      <xdr:col>22</xdr:col>
      <xdr:colOff>165100</xdr:colOff>
      <xdr:row>15</xdr:row>
      <xdr:rowOff>50252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568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60429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36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51653</xdr:rowOff>
    </xdr:from>
    <xdr:to>
      <xdr:col>19</xdr:col>
      <xdr:colOff>38100</xdr:colOff>
      <xdr:row>14</xdr:row>
      <xdr:rowOff>153253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499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163430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268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14815</xdr:rowOff>
    </xdr:from>
    <xdr:to>
      <xdr:col>15</xdr:col>
      <xdr:colOff>101600</xdr:colOff>
      <xdr:row>15</xdr:row>
      <xdr:rowOff>116415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34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126592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40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222685</xdr:rowOff>
    </xdr:from>
    <xdr:to>
      <xdr:col>29</xdr:col>
      <xdr:colOff>127000</xdr:colOff>
      <xdr:row>35</xdr:row>
      <xdr:rowOff>93690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7235"/>
          <a:ext cx="0" cy="5568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35</xdr:row>
      <xdr:rowOff>103867</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671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35</xdr:row>
      <xdr:rowOff>93690</xdr:rowOff>
    </xdr:from>
    <xdr:to>
      <xdr:col>30</xdr:col>
      <xdr:colOff>25400</xdr:colOff>
      <xdr:row>35</xdr:row>
      <xdr:rowOff>93690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704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137612</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90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222685</xdr:rowOff>
    </xdr:from>
    <xdr:to>
      <xdr:col>30</xdr:col>
      <xdr:colOff>25400</xdr:colOff>
      <xdr:row>33</xdr:row>
      <xdr:rowOff>222685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723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21299</xdr:rowOff>
    </xdr:from>
    <xdr:to>
      <xdr:col>29</xdr:col>
      <xdr:colOff>127000</xdr:colOff>
      <xdr:row>35</xdr:row>
      <xdr:rowOff>93690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003800" y="6631649"/>
          <a:ext cx="647700" cy="72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2376</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2698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157299</xdr:rowOff>
    </xdr:from>
    <xdr:to>
      <xdr:col>29</xdr:col>
      <xdr:colOff>177800</xdr:colOff>
      <xdr:row>34</xdr:row>
      <xdr:rowOff>258899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64247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21299</xdr:rowOff>
    </xdr:from>
    <xdr:to>
      <xdr:col>26</xdr:col>
      <xdr:colOff>50800</xdr:colOff>
      <xdr:row>35</xdr:row>
      <xdr:rowOff>271453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4305300" y="6631649"/>
          <a:ext cx="698500" cy="250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89372</xdr:rowOff>
    </xdr:from>
    <xdr:to>
      <xdr:col>26</xdr:col>
      <xdr:colOff>101600</xdr:colOff>
      <xdr:row>34</xdr:row>
      <xdr:rowOff>190972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63568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201149</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6125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271453</xdr:rowOff>
    </xdr:from>
    <xdr:to>
      <xdr:col>22</xdr:col>
      <xdr:colOff>114300</xdr:colOff>
      <xdr:row>36</xdr:row>
      <xdr:rowOff>102072</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3606800" y="6881803"/>
          <a:ext cx="698500" cy="1735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259842</xdr:rowOff>
    </xdr:from>
    <xdr:to>
      <xdr:col>22</xdr:col>
      <xdr:colOff>165100</xdr:colOff>
      <xdr:row>35</xdr:row>
      <xdr:rowOff>18542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6527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28719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6296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102072</xdr:rowOff>
    </xdr:from>
    <xdr:to>
      <xdr:col>18</xdr:col>
      <xdr:colOff>177800</xdr:colOff>
      <xdr:row>37</xdr:row>
      <xdr:rowOff>136579</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7055322"/>
          <a:ext cx="698500" cy="205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333103</xdr:rowOff>
    </xdr:from>
    <xdr:to>
      <xdr:col>19</xdr:col>
      <xdr:colOff>38100</xdr:colOff>
      <xdr:row>35</xdr:row>
      <xdr:rowOff>91803</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66005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101980</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6369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192895</xdr:rowOff>
    </xdr:from>
    <xdr:to>
      <xdr:col>15</xdr:col>
      <xdr:colOff>101600</xdr:colOff>
      <xdr:row>37</xdr:row>
      <xdr:rowOff>294495</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317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279272</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740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42890</xdr:rowOff>
    </xdr:from>
    <xdr:to>
      <xdr:col>29</xdr:col>
      <xdr:colOff>177800</xdr:colOff>
      <xdr:row>35</xdr:row>
      <xdr:rowOff>144490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6653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294367</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656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313399</xdr:rowOff>
    </xdr:from>
    <xdr:to>
      <xdr:col>26</xdr:col>
      <xdr:colOff>101600</xdr:colOff>
      <xdr:row>35</xdr:row>
      <xdr:rowOff>72099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6580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56876</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6667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220653</xdr:rowOff>
    </xdr:from>
    <xdr:to>
      <xdr:col>22</xdr:col>
      <xdr:colOff>165100</xdr:colOff>
      <xdr:row>35</xdr:row>
      <xdr:rowOff>322253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6831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307030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691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51272</xdr:rowOff>
    </xdr:from>
    <xdr:to>
      <xdr:col>19</xdr:col>
      <xdr:colOff>38100</xdr:colOff>
      <xdr:row>36</xdr:row>
      <xdr:rowOff>152872</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7004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137649</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7090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85779</xdr:rowOff>
    </xdr:from>
    <xdr:to>
      <xdr:col>15</xdr:col>
      <xdr:colOff>101600</xdr:colOff>
      <xdr:row>37</xdr:row>
      <xdr:rowOff>187379</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210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26106</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697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162,574
159,904
653.36
138,116,662
134,705,582
1,565,524
43,008,000
63,280,732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2220</xdr:rowOff>
    </xdr:from>
    <xdr:to>
      <xdr:col>24</xdr:col>
      <xdr:colOff>62865</xdr:colOff>
      <xdr:row>37</xdr:row>
      <xdr:rowOff>33218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488620"/>
          <a:ext cx="1270" cy="888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37045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38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33218</xdr:rowOff>
    </xdr:from>
    <xdr:to>
      <xdr:col>24</xdr:col>
      <xdr:colOff>152400</xdr:colOff>
      <xdr:row>37</xdr:row>
      <xdr:rowOff>33218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37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120347</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26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2220</xdr:rowOff>
    </xdr:from>
    <xdr:to>
      <xdr:col>24</xdr:col>
      <xdr:colOff>152400</xdr:colOff>
      <xdr:row>32</xdr:row>
      <xdr:rowOff>2220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48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2220</xdr:rowOff>
    </xdr:from>
    <xdr:to>
      <xdr:col>24</xdr:col>
      <xdr:colOff>63500</xdr:colOff>
      <xdr:row>34</xdr:row>
      <xdr:rowOff>165257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488620"/>
          <a:ext cx="838200" cy="50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68333</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97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89906</xdr:rowOff>
    </xdr:from>
    <xdr:to>
      <xdr:col>24</xdr:col>
      <xdr:colOff>114300</xdr:colOff>
      <xdr:row>35</xdr:row>
      <xdr:rowOff>20056</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1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47574</xdr:rowOff>
    </xdr:from>
    <xdr:to>
      <xdr:col>19</xdr:col>
      <xdr:colOff>177800</xdr:colOff>
      <xdr:row>34</xdr:row>
      <xdr:rowOff>165257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876874"/>
          <a:ext cx="889000" cy="11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148290</xdr:rowOff>
    </xdr:from>
    <xdr:to>
      <xdr:col>20</xdr:col>
      <xdr:colOff>38100</xdr:colOff>
      <xdr:row>37</xdr:row>
      <xdr:rowOff>78440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32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69567</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41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157485</xdr:rowOff>
    </xdr:from>
    <xdr:to>
      <xdr:col>15</xdr:col>
      <xdr:colOff>50800</xdr:colOff>
      <xdr:row>34</xdr:row>
      <xdr:rowOff>47574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815335"/>
          <a:ext cx="889000" cy="6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92649</xdr:rowOff>
    </xdr:from>
    <xdr:to>
      <xdr:col>15</xdr:col>
      <xdr:colOff>101600</xdr:colOff>
      <xdr:row>37</xdr:row>
      <xdr:rowOff>22799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64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13926</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35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157485</xdr:rowOff>
    </xdr:from>
    <xdr:to>
      <xdr:col>10</xdr:col>
      <xdr:colOff>114300</xdr:colOff>
      <xdr:row>34</xdr:row>
      <xdr:rowOff>164435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815335"/>
          <a:ext cx="889000" cy="178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106593</xdr:rowOff>
    </xdr:from>
    <xdr:to>
      <xdr:col>10</xdr:col>
      <xdr:colOff>165100</xdr:colOff>
      <xdr:row>37</xdr:row>
      <xdr:rowOff>36743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27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27870</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37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114686</xdr:rowOff>
    </xdr:from>
    <xdr:to>
      <xdr:col>6</xdr:col>
      <xdr:colOff>38100</xdr:colOff>
      <xdr:row>39</xdr:row>
      <xdr:rowOff>44836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62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35963</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72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122870</xdr:rowOff>
    </xdr:from>
    <xdr:to>
      <xdr:col>24</xdr:col>
      <xdr:colOff>114300</xdr:colOff>
      <xdr:row>32</xdr:row>
      <xdr:rowOff>53020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4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75897</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39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114457</xdr:rowOff>
    </xdr:from>
    <xdr:to>
      <xdr:col>20</xdr:col>
      <xdr:colOff>38100</xdr:colOff>
      <xdr:row>35</xdr:row>
      <xdr:rowOff>44607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94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61134</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71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168224</xdr:rowOff>
    </xdr:from>
    <xdr:to>
      <xdr:col>15</xdr:col>
      <xdr:colOff>101600</xdr:colOff>
      <xdr:row>34</xdr:row>
      <xdr:rowOff>98374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82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114901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60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106685</xdr:rowOff>
    </xdr:from>
    <xdr:to>
      <xdr:col>10</xdr:col>
      <xdr:colOff>165100</xdr:colOff>
      <xdr:row>34</xdr:row>
      <xdr:rowOff>36835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76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53362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53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113635</xdr:rowOff>
    </xdr:from>
    <xdr:to>
      <xdr:col>6</xdr:col>
      <xdr:colOff>38100</xdr:colOff>
      <xdr:row>35</xdr:row>
      <xdr:rowOff>43785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94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60312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71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109704</xdr:rowOff>
    </xdr:from>
    <xdr:to>
      <xdr:col>24</xdr:col>
      <xdr:colOff>62865</xdr:colOff>
      <xdr:row>58</xdr:row>
      <xdr:rowOff>152681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3654"/>
          <a:ext cx="1270" cy="1243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156508</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0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152681</xdr:rowOff>
    </xdr:from>
    <xdr:to>
      <xdr:col>24</xdr:col>
      <xdr:colOff>152400</xdr:colOff>
      <xdr:row>58</xdr:row>
      <xdr:rowOff>152681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96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56381</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28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109704</xdr:rowOff>
    </xdr:from>
    <xdr:to>
      <xdr:col>24</xdr:col>
      <xdr:colOff>152400</xdr:colOff>
      <xdr:row>51</xdr:row>
      <xdr:rowOff>109704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3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101736</xdr:rowOff>
    </xdr:from>
    <xdr:to>
      <xdr:col>24</xdr:col>
      <xdr:colOff>63500</xdr:colOff>
      <xdr:row>51</xdr:row>
      <xdr:rowOff>109704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8674236"/>
          <a:ext cx="838200" cy="17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118321</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8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139894</xdr:rowOff>
    </xdr:from>
    <xdr:to>
      <xdr:col>24</xdr:col>
      <xdr:colOff>114300</xdr:colOff>
      <xdr:row>56</xdr:row>
      <xdr:rowOff>70044</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101736</xdr:rowOff>
    </xdr:from>
    <xdr:to>
      <xdr:col>19</xdr:col>
      <xdr:colOff>177800</xdr:colOff>
      <xdr:row>51</xdr:row>
      <xdr:rowOff>50350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8674236"/>
          <a:ext cx="889000" cy="12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115973</xdr:rowOff>
    </xdr:from>
    <xdr:to>
      <xdr:col>20</xdr:col>
      <xdr:colOff>38100</xdr:colOff>
      <xdr:row>56</xdr:row>
      <xdr:rowOff>46123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37250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3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50350</xdr:rowOff>
    </xdr:from>
    <xdr:to>
      <xdr:col>15</xdr:col>
      <xdr:colOff>50800</xdr:colOff>
      <xdr:row>54</xdr:row>
      <xdr:rowOff>91792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8794300"/>
          <a:ext cx="889000" cy="55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132546</xdr:rowOff>
    </xdr:from>
    <xdr:to>
      <xdr:col>15</xdr:col>
      <xdr:colOff>101600</xdr:colOff>
      <xdr:row>56</xdr:row>
      <xdr:rowOff>62696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6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53823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5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91792</xdr:rowOff>
    </xdr:from>
    <xdr:to>
      <xdr:col>10</xdr:col>
      <xdr:colOff>114300</xdr:colOff>
      <xdr:row>56</xdr:row>
      <xdr:rowOff>7373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350092"/>
          <a:ext cx="889000" cy="25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171327</xdr:rowOff>
    </xdr:from>
    <xdr:to>
      <xdr:col>10</xdr:col>
      <xdr:colOff>165100</xdr:colOff>
      <xdr:row>57</xdr:row>
      <xdr:rowOff>101477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7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92604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6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15732</xdr:rowOff>
    </xdr:from>
    <xdr:to>
      <xdr:col>6</xdr:col>
      <xdr:colOff>38100</xdr:colOff>
      <xdr:row>58</xdr:row>
      <xdr:rowOff>117332</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59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108459</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5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58904</xdr:rowOff>
    </xdr:from>
    <xdr:to>
      <xdr:col>24</xdr:col>
      <xdr:colOff>114300</xdr:colOff>
      <xdr:row>51</xdr:row>
      <xdr:rowOff>160504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80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11931</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75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50936</xdr:rowOff>
    </xdr:from>
    <xdr:to>
      <xdr:col>20</xdr:col>
      <xdr:colOff>38100</xdr:colOff>
      <xdr:row>50</xdr:row>
      <xdr:rowOff>152536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862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48</xdr:row>
      <xdr:rowOff>169063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39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171000</xdr:rowOff>
    </xdr:from>
    <xdr:to>
      <xdr:col>15</xdr:col>
      <xdr:colOff>101600</xdr:colOff>
      <xdr:row>51</xdr:row>
      <xdr:rowOff>101150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874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117677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518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40992</xdr:rowOff>
    </xdr:from>
    <xdr:to>
      <xdr:col>10</xdr:col>
      <xdr:colOff>165100</xdr:colOff>
      <xdr:row>54</xdr:row>
      <xdr:rowOff>142592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29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159119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074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128023</xdr:rowOff>
    </xdr:from>
    <xdr:to>
      <xdr:col>6</xdr:col>
      <xdr:colOff>38100</xdr:colOff>
      <xdr:row>56</xdr:row>
      <xdr:rowOff>58173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5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74700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3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22896</xdr:rowOff>
    </xdr:from>
    <xdr:to>
      <xdr:col>24</xdr:col>
      <xdr:colOff>62865</xdr:colOff>
      <xdr:row>78</xdr:row>
      <xdr:rowOff>79175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95846"/>
          <a:ext cx="1270" cy="1256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83002</xdr:rowOff>
    </xdr:from>
    <xdr:ext cx="469744"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45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79175</xdr:rowOff>
    </xdr:from>
    <xdr:to>
      <xdr:col>24</xdr:col>
      <xdr:colOff>152400</xdr:colOff>
      <xdr:row>78</xdr:row>
      <xdr:rowOff>79175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452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141023</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97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22896</xdr:rowOff>
    </xdr:from>
    <xdr:to>
      <xdr:col>24</xdr:col>
      <xdr:colOff>152400</xdr:colOff>
      <xdr:row>71</xdr:row>
      <xdr:rowOff>22896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95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60669</xdr:rowOff>
    </xdr:from>
    <xdr:to>
      <xdr:col>24</xdr:col>
      <xdr:colOff>63500</xdr:colOff>
      <xdr:row>78</xdr:row>
      <xdr:rowOff>79175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33769"/>
          <a:ext cx="8382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62247</xdr:rowOff>
    </xdr:from>
    <xdr:ext cx="534377"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25780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39370</xdr:rowOff>
    </xdr:from>
    <xdr:to>
      <xdr:col>24</xdr:col>
      <xdr:colOff>114300</xdr:colOff>
      <xdr:row>74</xdr:row>
      <xdr:rowOff>140970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272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60669</xdr:rowOff>
    </xdr:from>
    <xdr:to>
      <xdr:col>19</xdr:col>
      <xdr:colOff>177800</xdr:colOff>
      <xdr:row>78</xdr:row>
      <xdr:rowOff>98661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33769"/>
          <a:ext cx="889000" cy="3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11393</xdr:rowOff>
    </xdr:from>
    <xdr:to>
      <xdr:col>20</xdr:col>
      <xdr:colOff>38100</xdr:colOff>
      <xdr:row>77</xdr:row>
      <xdr:rowOff>112993</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213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129520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298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87993</xdr:rowOff>
    </xdr:from>
    <xdr:to>
      <xdr:col>15</xdr:col>
      <xdr:colOff>50800</xdr:colOff>
      <xdr:row>78</xdr:row>
      <xdr:rowOff>98661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461093"/>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120033</xdr:rowOff>
    </xdr:from>
    <xdr:to>
      <xdr:col>15</xdr:col>
      <xdr:colOff>101600</xdr:colOff>
      <xdr:row>76</xdr:row>
      <xdr:rowOff>50183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297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66710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275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87993</xdr:rowOff>
    </xdr:from>
    <xdr:to>
      <xdr:col>10</xdr:col>
      <xdr:colOff>114300</xdr:colOff>
      <xdr:row>78</xdr:row>
      <xdr:rowOff>111398</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61093"/>
          <a:ext cx="889000" cy="2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149969</xdr:rowOff>
    </xdr:from>
    <xdr:to>
      <xdr:col>10</xdr:col>
      <xdr:colOff>165100</xdr:colOff>
      <xdr:row>76</xdr:row>
      <xdr:rowOff>80119</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00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96646</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278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143438</xdr:rowOff>
    </xdr:from>
    <xdr:to>
      <xdr:col>6</xdr:col>
      <xdr:colOff>38100</xdr:colOff>
      <xdr:row>78</xdr:row>
      <xdr:rowOff>73588</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4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90115</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0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28375</xdr:rowOff>
    </xdr:from>
    <xdr:to>
      <xdr:col>24</xdr:col>
      <xdr:colOff>114300</xdr:colOff>
      <xdr:row>78</xdr:row>
      <xdr:rowOff>129975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0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114752</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1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9869</xdr:rowOff>
    </xdr:from>
    <xdr:to>
      <xdr:col>20</xdr:col>
      <xdr:colOff>38100</xdr:colOff>
      <xdr:row>78</xdr:row>
      <xdr:rowOff>111469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102596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47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47861</xdr:rowOff>
    </xdr:from>
    <xdr:to>
      <xdr:col>15</xdr:col>
      <xdr:colOff>101600</xdr:colOff>
      <xdr:row>78</xdr:row>
      <xdr:rowOff>149461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2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140588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1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37193</xdr:rowOff>
    </xdr:from>
    <xdr:to>
      <xdr:col>10</xdr:col>
      <xdr:colOff>165100</xdr:colOff>
      <xdr:row>78</xdr:row>
      <xdr:rowOff>138793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1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129920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0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60598</xdr:rowOff>
    </xdr:from>
    <xdr:to>
      <xdr:col>6</xdr:col>
      <xdr:colOff>38100</xdr:colOff>
      <xdr:row>78</xdr:row>
      <xdr:rowOff>162198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3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153325</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2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110801</xdr:rowOff>
    </xdr:from>
    <xdr:to>
      <xdr:col>24</xdr:col>
      <xdr:colOff>62865</xdr:colOff>
      <xdr:row>94</xdr:row>
      <xdr:rowOff>111297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712751"/>
          <a:ext cx="1270" cy="514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115124</xdr:rowOff>
    </xdr:from>
    <xdr:ext cx="599010"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23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94</xdr:row>
      <xdr:rowOff>111297</xdr:rowOff>
    </xdr:from>
    <xdr:to>
      <xdr:col>24</xdr:col>
      <xdr:colOff>152400</xdr:colOff>
      <xdr:row>94</xdr:row>
      <xdr:rowOff>111297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22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57478</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87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110801</xdr:rowOff>
    </xdr:from>
    <xdr:to>
      <xdr:col>24</xdr:col>
      <xdr:colOff>152400</xdr:colOff>
      <xdr:row>91</xdr:row>
      <xdr:rowOff>110801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71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110801</xdr:rowOff>
    </xdr:from>
    <xdr:to>
      <xdr:col>24</xdr:col>
      <xdr:colOff>63500</xdr:colOff>
      <xdr:row>93</xdr:row>
      <xdr:rowOff>45459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5712751"/>
          <a:ext cx="838200" cy="27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115561</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58889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137134</xdr:rowOff>
    </xdr:from>
    <xdr:to>
      <xdr:col>24</xdr:col>
      <xdr:colOff>114300</xdr:colOff>
      <xdr:row>93</xdr:row>
      <xdr:rowOff>67284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59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45459</xdr:rowOff>
    </xdr:from>
    <xdr:to>
      <xdr:col>19</xdr:col>
      <xdr:colOff>177800</xdr:colOff>
      <xdr:row>95</xdr:row>
      <xdr:rowOff>44031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5990309"/>
          <a:ext cx="889000" cy="34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48952</xdr:rowOff>
    </xdr:from>
    <xdr:to>
      <xdr:col>20</xdr:col>
      <xdr:colOff>38100</xdr:colOff>
      <xdr:row>93</xdr:row>
      <xdr:rowOff>150552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5993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141679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086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26733</xdr:rowOff>
    </xdr:from>
    <xdr:to>
      <xdr:col>15</xdr:col>
      <xdr:colOff>50800</xdr:colOff>
      <xdr:row>95</xdr:row>
      <xdr:rowOff>44031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5971583"/>
          <a:ext cx="889000" cy="3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151251</xdr:rowOff>
    </xdr:from>
    <xdr:to>
      <xdr:col>15</xdr:col>
      <xdr:colOff>101600</xdr:colOff>
      <xdr:row>95</xdr:row>
      <xdr:rowOff>81401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26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97928</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042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26733</xdr:rowOff>
    </xdr:from>
    <xdr:to>
      <xdr:col>10</xdr:col>
      <xdr:colOff>114300</xdr:colOff>
      <xdr:row>96</xdr:row>
      <xdr:rowOff>168027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5971583"/>
          <a:ext cx="889000" cy="65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57983</xdr:rowOff>
    </xdr:from>
    <xdr:to>
      <xdr:col>10</xdr:col>
      <xdr:colOff>165100</xdr:colOff>
      <xdr:row>93</xdr:row>
      <xdr:rowOff>159583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0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150710</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095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6680</xdr:rowOff>
    </xdr:from>
    <xdr:to>
      <xdr:col>6</xdr:col>
      <xdr:colOff>38100</xdr:colOff>
      <xdr:row>98</xdr:row>
      <xdr:rowOff>108280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80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99407</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901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60001</xdr:rowOff>
    </xdr:from>
    <xdr:to>
      <xdr:col>24</xdr:col>
      <xdr:colOff>114300</xdr:colOff>
      <xdr:row>91</xdr:row>
      <xdr:rowOff>161601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566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13028</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5614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166109</xdr:rowOff>
    </xdr:from>
    <xdr:to>
      <xdr:col>20</xdr:col>
      <xdr:colOff>38100</xdr:colOff>
      <xdr:row>93</xdr:row>
      <xdr:rowOff>96259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593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112786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5714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164681</xdr:rowOff>
    </xdr:from>
    <xdr:to>
      <xdr:col>15</xdr:col>
      <xdr:colOff>101600</xdr:colOff>
      <xdr:row>95</xdr:row>
      <xdr:rowOff>94831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28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85958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37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147383</xdr:rowOff>
    </xdr:from>
    <xdr:to>
      <xdr:col>10</xdr:col>
      <xdr:colOff>165100</xdr:colOff>
      <xdr:row>93</xdr:row>
      <xdr:rowOff>77533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592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94060</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5696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117227</xdr:rowOff>
    </xdr:from>
    <xdr:to>
      <xdr:col>6</xdr:col>
      <xdr:colOff>38100</xdr:colOff>
      <xdr:row>97</xdr:row>
      <xdr:rowOff>47377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57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63904</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635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49543</xdr:rowOff>
    </xdr:from>
    <xdr:to>
      <xdr:col>54</xdr:col>
      <xdr:colOff>189865</xdr:colOff>
      <xdr:row>37</xdr:row>
      <xdr:rowOff>104521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221743"/>
          <a:ext cx="1270" cy="226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108348</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45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104521</xdr:rowOff>
    </xdr:from>
    <xdr:to>
      <xdr:col>55</xdr:col>
      <xdr:colOff>88900</xdr:colOff>
      <xdr:row>37</xdr:row>
      <xdr:rowOff>104521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448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167670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99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49543</xdr:rowOff>
    </xdr:from>
    <xdr:to>
      <xdr:col>55</xdr:col>
      <xdr:colOff>88900</xdr:colOff>
      <xdr:row>36</xdr:row>
      <xdr:rowOff>49543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221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104521</xdr:rowOff>
    </xdr:from>
    <xdr:to>
      <xdr:col>55</xdr:col>
      <xdr:colOff>0</xdr:colOff>
      <xdr:row>38</xdr:row>
      <xdr:rowOff>66192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448171"/>
          <a:ext cx="838200" cy="13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149077</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498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126200</xdr:rowOff>
    </xdr:from>
    <xdr:to>
      <xdr:col>55</xdr:col>
      <xdr:colOff>50800</xdr:colOff>
      <xdr:row>37</xdr:row>
      <xdr:rowOff>56350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29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66192</xdr:rowOff>
    </xdr:from>
    <xdr:to>
      <xdr:col>50</xdr:col>
      <xdr:colOff>114300</xdr:colOff>
      <xdr:row>38</xdr:row>
      <xdr:rowOff>84849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581292"/>
          <a:ext cx="889000" cy="1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23546</xdr:rowOff>
    </xdr:from>
    <xdr:to>
      <xdr:col>50</xdr:col>
      <xdr:colOff>165100</xdr:colOff>
      <xdr:row>37</xdr:row>
      <xdr:rowOff>125146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67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141673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14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147333</xdr:rowOff>
    </xdr:from>
    <xdr:to>
      <xdr:col>45</xdr:col>
      <xdr:colOff>177800</xdr:colOff>
      <xdr:row>38</xdr:row>
      <xdr:rowOff>84849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6490983"/>
          <a:ext cx="889000" cy="10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148323</xdr:rowOff>
    </xdr:from>
    <xdr:to>
      <xdr:col>46</xdr:col>
      <xdr:colOff>38100</xdr:colOff>
      <xdr:row>37</xdr:row>
      <xdr:rowOff>78473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32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95000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09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166218</xdr:rowOff>
    </xdr:from>
    <xdr:to>
      <xdr:col>41</xdr:col>
      <xdr:colOff>50800</xdr:colOff>
      <xdr:row>37</xdr:row>
      <xdr:rowOff>147333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138268"/>
          <a:ext cx="889000" cy="135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164998</xdr:rowOff>
    </xdr:from>
    <xdr:to>
      <xdr:col>41</xdr:col>
      <xdr:colOff>101600</xdr:colOff>
      <xdr:row>37</xdr:row>
      <xdr:rowOff>95148</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7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111675</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11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81966</xdr:rowOff>
    </xdr:from>
    <xdr:to>
      <xdr:col>36</xdr:col>
      <xdr:colOff>165100</xdr:colOff>
      <xdr:row>30</xdr:row>
      <xdr:rowOff>12116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054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28643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4829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53721</xdr:rowOff>
    </xdr:from>
    <xdr:to>
      <xdr:col>55</xdr:col>
      <xdr:colOff>50800</xdr:colOff>
      <xdr:row>37</xdr:row>
      <xdr:rowOff>155321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39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140098</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31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15392</xdr:rowOff>
    </xdr:from>
    <xdr:to>
      <xdr:col>50</xdr:col>
      <xdr:colOff>165100</xdr:colOff>
      <xdr:row>38</xdr:row>
      <xdr:rowOff>116992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53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108119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62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34049</xdr:rowOff>
    </xdr:from>
    <xdr:to>
      <xdr:col>46</xdr:col>
      <xdr:colOff>38100</xdr:colOff>
      <xdr:row>38</xdr:row>
      <xdr:rowOff>135649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54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126776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64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96533</xdr:rowOff>
    </xdr:from>
    <xdr:to>
      <xdr:col>41</xdr:col>
      <xdr:colOff>101600</xdr:colOff>
      <xdr:row>38</xdr:row>
      <xdr:rowOff>26683</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44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17810</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53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115418</xdr:rowOff>
    </xdr:from>
    <xdr:to>
      <xdr:col>36</xdr:col>
      <xdr:colOff>165100</xdr:colOff>
      <xdr:row>30</xdr:row>
      <xdr:rowOff>45568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0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36695</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18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81350</xdr:rowOff>
    </xdr:from>
    <xdr:to>
      <xdr:col>54</xdr:col>
      <xdr:colOff>189865</xdr:colOff>
      <xdr:row>57</xdr:row>
      <xdr:rowOff>72834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825300"/>
          <a:ext cx="1270" cy="102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76661</xdr:rowOff>
    </xdr:from>
    <xdr:ext cx="534377"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984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72834</xdr:rowOff>
    </xdr:from>
    <xdr:to>
      <xdr:col>55</xdr:col>
      <xdr:colOff>88900</xdr:colOff>
      <xdr:row>57</xdr:row>
      <xdr:rowOff>72834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984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28027</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60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81350</xdr:rowOff>
    </xdr:from>
    <xdr:to>
      <xdr:col>55</xdr:col>
      <xdr:colOff>88900</xdr:colOff>
      <xdr:row>51</xdr:row>
      <xdr:rowOff>81350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82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81350</xdr:rowOff>
    </xdr:from>
    <xdr:to>
      <xdr:col>55</xdr:col>
      <xdr:colOff>0</xdr:colOff>
      <xdr:row>54</xdr:row>
      <xdr:rowOff>36887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8825300"/>
          <a:ext cx="838200" cy="46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154824</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131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4947</xdr:rowOff>
    </xdr:from>
    <xdr:to>
      <xdr:col>55</xdr:col>
      <xdr:colOff>50800</xdr:colOff>
      <xdr:row>55</xdr:row>
      <xdr:rowOff>106547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43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118040</xdr:rowOff>
    </xdr:from>
    <xdr:to>
      <xdr:col>50</xdr:col>
      <xdr:colOff>114300</xdr:colOff>
      <xdr:row>54</xdr:row>
      <xdr:rowOff>36887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8750300" y="9033440"/>
          <a:ext cx="889000" cy="26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23844</xdr:rowOff>
    </xdr:from>
    <xdr:to>
      <xdr:col>50</xdr:col>
      <xdr:colOff>165100</xdr:colOff>
      <xdr:row>57</xdr:row>
      <xdr:rowOff>125444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79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116571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8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118040</xdr:rowOff>
    </xdr:from>
    <xdr:to>
      <xdr:col>45</xdr:col>
      <xdr:colOff>177800</xdr:colOff>
      <xdr:row>55</xdr:row>
      <xdr:rowOff>35992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033440"/>
          <a:ext cx="889000" cy="43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163138</xdr:rowOff>
    </xdr:from>
    <xdr:to>
      <xdr:col>46</xdr:col>
      <xdr:colOff>38100</xdr:colOff>
      <xdr:row>57</xdr:row>
      <xdr:rowOff>93288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76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84415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85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35992</xdr:rowOff>
    </xdr:from>
    <xdr:to>
      <xdr:col>41</xdr:col>
      <xdr:colOff>50800</xdr:colOff>
      <xdr:row>55</xdr:row>
      <xdr:rowOff>70701</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9465742"/>
          <a:ext cx="889000" cy="3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1194</xdr:rowOff>
    </xdr:from>
    <xdr:to>
      <xdr:col>41</xdr:col>
      <xdr:colOff>101600</xdr:colOff>
      <xdr:row>57</xdr:row>
      <xdr:rowOff>102794</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7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93921</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86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109893</xdr:rowOff>
    </xdr:from>
    <xdr:to>
      <xdr:col>36</xdr:col>
      <xdr:colOff>165100</xdr:colOff>
      <xdr:row>59</xdr:row>
      <xdr:rowOff>40043</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10053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31170</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1014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30550</xdr:rowOff>
    </xdr:from>
    <xdr:to>
      <xdr:col>55</xdr:col>
      <xdr:colOff>50800</xdr:colOff>
      <xdr:row>51</xdr:row>
      <xdr:rowOff>132150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877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155027</xdr:rowOff>
    </xdr:from>
    <xdr:ext cx="599010"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8727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157537</xdr:rowOff>
    </xdr:from>
    <xdr:to>
      <xdr:col>50</xdr:col>
      <xdr:colOff>165100</xdr:colOff>
      <xdr:row>54</xdr:row>
      <xdr:rowOff>87687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24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104214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01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67240</xdr:rowOff>
    </xdr:from>
    <xdr:to>
      <xdr:col>46</xdr:col>
      <xdr:colOff>38100</xdr:colOff>
      <xdr:row>52</xdr:row>
      <xdr:rowOff>168840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89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13917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875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156642</xdr:rowOff>
    </xdr:from>
    <xdr:to>
      <xdr:col>41</xdr:col>
      <xdr:colOff>101600</xdr:colOff>
      <xdr:row>55</xdr:row>
      <xdr:rowOff>86792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41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103319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19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19901</xdr:rowOff>
    </xdr:from>
    <xdr:to>
      <xdr:col>36</xdr:col>
      <xdr:colOff>165100</xdr:colOff>
      <xdr:row>55</xdr:row>
      <xdr:rowOff>121501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44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138028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22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92684</xdr:rowOff>
    </xdr:from>
    <xdr:to>
      <xdr:col>54</xdr:col>
      <xdr:colOff>189865</xdr:colOff>
      <xdr:row>78</xdr:row>
      <xdr:rowOff>80798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94184"/>
          <a:ext cx="1270" cy="135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84625</xdr:rowOff>
    </xdr:from>
    <xdr:ext cx="469744"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45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80798</xdr:rowOff>
    </xdr:from>
    <xdr:to>
      <xdr:col>55</xdr:col>
      <xdr:colOff>88900</xdr:colOff>
      <xdr:row>78</xdr:row>
      <xdr:rowOff>80798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45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39361</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6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92684</xdr:rowOff>
    </xdr:from>
    <xdr:to>
      <xdr:col>55</xdr:col>
      <xdr:colOff>88900</xdr:colOff>
      <xdr:row>70</xdr:row>
      <xdr:rowOff>92684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94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92684</xdr:rowOff>
    </xdr:from>
    <xdr:to>
      <xdr:col>55</xdr:col>
      <xdr:colOff>0</xdr:colOff>
      <xdr:row>75</xdr:row>
      <xdr:rowOff>70282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2094184"/>
          <a:ext cx="838200" cy="83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139831</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2655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161404</xdr:rowOff>
    </xdr:from>
    <xdr:to>
      <xdr:col>55</xdr:col>
      <xdr:colOff>50800</xdr:colOff>
      <xdr:row>74</xdr:row>
      <xdr:rowOff>91554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26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6541</xdr:rowOff>
    </xdr:from>
    <xdr:to>
      <xdr:col>50</xdr:col>
      <xdr:colOff>114300</xdr:colOff>
      <xdr:row>75</xdr:row>
      <xdr:rowOff>70282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2350941"/>
          <a:ext cx="889000" cy="578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117932</xdr:rowOff>
    </xdr:from>
    <xdr:to>
      <xdr:col>50</xdr:col>
      <xdr:colOff>165100</xdr:colOff>
      <xdr:row>77</xdr:row>
      <xdr:rowOff>48082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1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39209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24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6541</xdr:rowOff>
    </xdr:from>
    <xdr:to>
      <xdr:col>45</xdr:col>
      <xdr:colOff>177800</xdr:colOff>
      <xdr:row>75</xdr:row>
      <xdr:rowOff>77940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2350941"/>
          <a:ext cx="889000" cy="58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92253</xdr:rowOff>
    </xdr:from>
    <xdr:to>
      <xdr:col>46</xdr:col>
      <xdr:colOff>38100</xdr:colOff>
      <xdr:row>76</xdr:row>
      <xdr:rowOff>22402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29510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13530</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04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77940</xdr:rowOff>
    </xdr:from>
    <xdr:to>
      <xdr:col>41</xdr:col>
      <xdr:colOff>50800</xdr:colOff>
      <xdr:row>77</xdr:row>
      <xdr:rowOff>154293</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2936690"/>
          <a:ext cx="889000" cy="41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131420</xdr:rowOff>
    </xdr:from>
    <xdr:to>
      <xdr:col>41</xdr:col>
      <xdr:colOff>101600</xdr:colOff>
      <xdr:row>77</xdr:row>
      <xdr:rowOff>61570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52697</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26428" y="1325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7556</xdr:rowOff>
    </xdr:from>
    <xdr:to>
      <xdr:col>36</xdr:col>
      <xdr:colOff>165100</xdr:colOff>
      <xdr:row>78</xdr:row>
      <xdr:rowOff>109156</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38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100283</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37428" y="1347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41884</xdr:rowOff>
    </xdr:from>
    <xdr:to>
      <xdr:col>55</xdr:col>
      <xdr:colOff>50800</xdr:colOff>
      <xdr:row>70</xdr:row>
      <xdr:rowOff>143484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204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166361</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199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19482</xdr:rowOff>
    </xdr:from>
    <xdr:to>
      <xdr:col>50</xdr:col>
      <xdr:colOff>165100</xdr:colOff>
      <xdr:row>75</xdr:row>
      <xdr:rowOff>121082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287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137609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265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127191</xdr:rowOff>
    </xdr:from>
    <xdr:to>
      <xdr:col>46</xdr:col>
      <xdr:colOff>38100</xdr:colOff>
      <xdr:row>72</xdr:row>
      <xdr:rowOff>57341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230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73868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483111" y="1207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27140</xdr:rowOff>
    </xdr:from>
    <xdr:to>
      <xdr:col>41</xdr:col>
      <xdr:colOff>101600</xdr:colOff>
      <xdr:row>75</xdr:row>
      <xdr:rowOff>128740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28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145267</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266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103493</xdr:rowOff>
    </xdr:from>
    <xdr:to>
      <xdr:col>36</xdr:col>
      <xdr:colOff>165100</xdr:colOff>
      <xdr:row>78</xdr:row>
      <xdr:rowOff>33643</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30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50170</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080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61016</xdr:rowOff>
    </xdr:from>
    <xdr:to>
      <xdr:col>54</xdr:col>
      <xdr:colOff>189865</xdr:colOff>
      <xdr:row>97</xdr:row>
      <xdr:rowOff>28189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91516"/>
          <a:ext cx="1270" cy="1167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32016</xdr:rowOff>
    </xdr:from>
    <xdr:ext cx="534377"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6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28189</xdr:rowOff>
    </xdr:from>
    <xdr:to>
      <xdr:col>55</xdr:col>
      <xdr:colOff>88900</xdr:colOff>
      <xdr:row>97</xdr:row>
      <xdr:rowOff>28189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7693</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6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61016</xdr:rowOff>
    </xdr:from>
    <xdr:to>
      <xdr:col>55</xdr:col>
      <xdr:colOff>88900</xdr:colOff>
      <xdr:row>90</xdr:row>
      <xdr:rowOff>61016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91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61016</xdr:rowOff>
    </xdr:from>
    <xdr:to>
      <xdr:col>55</xdr:col>
      <xdr:colOff>0</xdr:colOff>
      <xdr:row>91</xdr:row>
      <xdr:rowOff>104632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491516"/>
          <a:ext cx="838200" cy="21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144228</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59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165801</xdr:rowOff>
    </xdr:from>
    <xdr:to>
      <xdr:col>55</xdr:col>
      <xdr:colOff>50800</xdr:colOff>
      <xdr:row>93</xdr:row>
      <xdr:rowOff>95951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59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101935</xdr:rowOff>
    </xdr:from>
    <xdr:to>
      <xdr:col>50</xdr:col>
      <xdr:colOff>114300</xdr:colOff>
      <xdr:row>91</xdr:row>
      <xdr:rowOff>104632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5703885"/>
          <a:ext cx="889000" cy="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170738</xdr:rowOff>
    </xdr:from>
    <xdr:to>
      <xdr:col>50</xdr:col>
      <xdr:colOff>165100</xdr:colOff>
      <xdr:row>95</xdr:row>
      <xdr:rowOff>100888</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2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92015</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37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101935</xdr:rowOff>
    </xdr:from>
    <xdr:to>
      <xdr:col>45</xdr:col>
      <xdr:colOff>177800</xdr:colOff>
      <xdr:row>94</xdr:row>
      <xdr:rowOff>31618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5703885"/>
          <a:ext cx="889000" cy="44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40894</xdr:rowOff>
    </xdr:from>
    <xdr:to>
      <xdr:col>46</xdr:col>
      <xdr:colOff>38100</xdr:colOff>
      <xdr:row>95</xdr:row>
      <xdr:rowOff>142494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2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133621</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4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86711</xdr:rowOff>
    </xdr:from>
    <xdr:to>
      <xdr:col>41</xdr:col>
      <xdr:colOff>50800</xdr:colOff>
      <xdr:row>94</xdr:row>
      <xdr:rowOff>31618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5517211"/>
          <a:ext cx="889000" cy="63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73813</xdr:rowOff>
    </xdr:from>
    <xdr:to>
      <xdr:col>41</xdr:col>
      <xdr:colOff>101600</xdr:colOff>
      <xdr:row>96</xdr:row>
      <xdr:rowOff>3963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36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166540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454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165801</xdr:rowOff>
    </xdr:from>
    <xdr:to>
      <xdr:col>36</xdr:col>
      <xdr:colOff>165100</xdr:colOff>
      <xdr:row>97</xdr:row>
      <xdr:rowOff>95951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62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87078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71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10216</xdr:rowOff>
    </xdr:from>
    <xdr:to>
      <xdr:col>55</xdr:col>
      <xdr:colOff>50800</xdr:colOff>
      <xdr:row>90</xdr:row>
      <xdr:rowOff>111816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44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134693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39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53832</xdr:rowOff>
    </xdr:from>
    <xdr:to>
      <xdr:col>50</xdr:col>
      <xdr:colOff>165100</xdr:colOff>
      <xdr:row>91</xdr:row>
      <xdr:rowOff>155432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565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509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43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51135</xdr:rowOff>
    </xdr:from>
    <xdr:to>
      <xdr:col>46</xdr:col>
      <xdr:colOff>38100</xdr:colOff>
      <xdr:row>91</xdr:row>
      <xdr:rowOff>152735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565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169262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42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152268</xdr:rowOff>
    </xdr:from>
    <xdr:to>
      <xdr:col>41</xdr:col>
      <xdr:colOff>101600</xdr:colOff>
      <xdr:row>94</xdr:row>
      <xdr:rowOff>82418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09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98945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587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35911</xdr:rowOff>
    </xdr:from>
    <xdr:to>
      <xdr:col>36</xdr:col>
      <xdr:colOff>165100</xdr:colOff>
      <xdr:row>90</xdr:row>
      <xdr:rowOff>137511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546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88</xdr:row>
      <xdr:rowOff>154038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24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155931</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813781"/>
          <a:ext cx="1269" cy="841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102608</xdr:rowOff>
    </xdr:from>
    <xdr:ext cx="469744"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5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155931</xdr:rowOff>
    </xdr:from>
    <xdr:to>
      <xdr:col>86</xdr:col>
      <xdr:colOff>25400</xdr:colOff>
      <xdr:row>33</xdr:row>
      <xdr:rowOff>155931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81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112268</xdr:rowOff>
    </xdr:from>
    <xdr:to>
      <xdr:col>85</xdr:col>
      <xdr:colOff>127000</xdr:colOff>
      <xdr:row>33</xdr:row>
      <xdr:rowOff>155931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5427218"/>
          <a:ext cx="838200" cy="38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89959</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262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111532</xdr:rowOff>
    </xdr:from>
    <xdr:to>
      <xdr:col>85</xdr:col>
      <xdr:colOff>177800</xdr:colOff>
      <xdr:row>37</xdr:row>
      <xdr:rowOff>41682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283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112268</xdr:rowOff>
    </xdr:from>
    <xdr:to>
      <xdr:col>81</xdr:col>
      <xdr:colOff>50800</xdr:colOff>
      <xdr:row>32</xdr:row>
      <xdr:rowOff>56032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5427218"/>
          <a:ext cx="889000" cy="11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33</xdr:row>
      <xdr:rowOff>8890</xdr:rowOff>
    </xdr:from>
    <xdr:to>
      <xdr:col>81</xdr:col>
      <xdr:colOff>101600</xdr:colOff>
      <xdr:row>33</xdr:row>
      <xdr:rowOff>110490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33</xdr:row>
      <xdr:rowOff>101617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575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56032</xdr:rowOff>
    </xdr:from>
    <xdr:to>
      <xdr:col>76</xdr:col>
      <xdr:colOff>114300</xdr:colOff>
      <xdr:row>36</xdr:row>
      <xdr:rowOff>61976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5542432"/>
          <a:ext cx="889000" cy="69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39294</xdr:rowOff>
    </xdr:from>
    <xdr:to>
      <xdr:col>76</xdr:col>
      <xdr:colOff>165100</xdr:colOff>
      <xdr:row>35</xdr:row>
      <xdr:rowOff>140894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04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132021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3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62433</xdr:rowOff>
    </xdr:from>
    <xdr:to>
      <xdr:col>71</xdr:col>
      <xdr:colOff>177800</xdr:colOff>
      <xdr:row>36</xdr:row>
      <xdr:rowOff>61976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5891733"/>
          <a:ext cx="889000" cy="34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122047</xdr:rowOff>
    </xdr:from>
    <xdr:to>
      <xdr:col>72</xdr:col>
      <xdr:colOff>38100</xdr:colOff>
      <xdr:row>38</xdr:row>
      <xdr:rowOff>52197</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46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43324</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4017" y="655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75641</xdr:rowOff>
    </xdr:from>
    <xdr:to>
      <xdr:col>67</xdr:col>
      <xdr:colOff>101600</xdr:colOff>
      <xdr:row>38</xdr:row>
      <xdr:rowOff>5791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1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168368</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5017" y="6512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105131</xdr:rowOff>
    </xdr:from>
    <xdr:to>
      <xdr:col>85</xdr:col>
      <xdr:colOff>177800</xdr:colOff>
      <xdr:row>34</xdr:row>
      <xdr:rowOff>35281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576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58158</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571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61468</xdr:rowOff>
    </xdr:from>
    <xdr:to>
      <xdr:col>81</xdr:col>
      <xdr:colOff>101600</xdr:colOff>
      <xdr:row>31</xdr:row>
      <xdr:rowOff>163068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537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30</xdr:row>
      <xdr:rowOff>8145</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51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5232</xdr:rowOff>
    </xdr:from>
    <xdr:to>
      <xdr:col>76</xdr:col>
      <xdr:colOff>165100</xdr:colOff>
      <xdr:row>32</xdr:row>
      <xdr:rowOff>106832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549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30</xdr:row>
      <xdr:rowOff>123359</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526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11176</xdr:rowOff>
    </xdr:from>
    <xdr:to>
      <xdr:col>72</xdr:col>
      <xdr:colOff>38100</xdr:colOff>
      <xdr:row>36</xdr:row>
      <xdr:rowOff>112776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1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129303</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595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11633</xdr:rowOff>
    </xdr:from>
    <xdr:to>
      <xdr:col>67</xdr:col>
      <xdr:colOff>101600</xdr:colOff>
      <xdr:row>34</xdr:row>
      <xdr:rowOff>113233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584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32</xdr:row>
      <xdr:rowOff>129760</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561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64643</xdr:rowOff>
    </xdr:from>
    <xdr:to>
      <xdr:col>85</xdr:col>
      <xdr:colOff>126364</xdr:colOff>
      <xdr:row>75</xdr:row>
      <xdr:rowOff>61747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237593"/>
          <a:ext cx="1269" cy="682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65574</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292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75</xdr:row>
      <xdr:rowOff>61747</xdr:rowOff>
    </xdr:from>
    <xdr:to>
      <xdr:col>86</xdr:col>
      <xdr:colOff>25400</xdr:colOff>
      <xdr:row>75</xdr:row>
      <xdr:rowOff>61747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920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11320</xdr:rowOff>
    </xdr:from>
    <xdr:ext cx="534377"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201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64643</xdr:rowOff>
    </xdr:from>
    <xdr:to>
      <xdr:col>86</xdr:col>
      <xdr:colOff>25400</xdr:colOff>
      <xdr:row>71</xdr:row>
      <xdr:rowOff>64643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237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80645</xdr:rowOff>
    </xdr:from>
    <xdr:to>
      <xdr:col>85</xdr:col>
      <xdr:colOff>127000</xdr:colOff>
      <xdr:row>75</xdr:row>
      <xdr:rowOff>61747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2767945"/>
          <a:ext cx="838200" cy="15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26738</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3711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3861</xdr:rowOff>
    </xdr:from>
    <xdr:to>
      <xdr:col>85</xdr:col>
      <xdr:colOff>177800</xdr:colOff>
      <xdr:row>73</xdr:row>
      <xdr:rowOff>105461</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519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80645</xdr:rowOff>
    </xdr:from>
    <xdr:to>
      <xdr:col>81</xdr:col>
      <xdr:colOff>50800</xdr:colOff>
      <xdr:row>74</xdr:row>
      <xdr:rowOff>133756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2767945"/>
          <a:ext cx="889000" cy="5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72</xdr:row>
      <xdr:rowOff>83185</xdr:rowOff>
    </xdr:from>
    <xdr:to>
      <xdr:col>81</xdr:col>
      <xdr:colOff>101600</xdr:colOff>
      <xdr:row>73</xdr:row>
      <xdr:rowOff>13335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42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29862</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2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133756</xdr:rowOff>
    </xdr:from>
    <xdr:to>
      <xdr:col>76</xdr:col>
      <xdr:colOff>114300</xdr:colOff>
      <xdr:row>74</xdr:row>
      <xdr:rowOff>135813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2821056"/>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72</xdr:row>
      <xdr:rowOff>113588</xdr:rowOff>
    </xdr:from>
    <xdr:to>
      <xdr:col>76</xdr:col>
      <xdr:colOff>165100</xdr:colOff>
      <xdr:row>73</xdr:row>
      <xdr:rowOff>43738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4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60265</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23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134366</xdr:rowOff>
    </xdr:from>
    <xdr:to>
      <xdr:col>71</xdr:col>
      <xdr:colOff>177800</xdr:colOff>
      <xdr:row>74</xdr:row>
      <xdr:rowOff>135813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14300" y="12821666"/>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72</xdr:row>
      <xdr:rowOff>74193</xdr:rowOff>
    </xdr:from>
    <xdr:to>
      <xdr:col>72</xdr:col>
      <xdr:colOff>38100</xdr:colOff>
      <xdr:row>73</xdr:row>
      <xdr:rowOff>4343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41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20870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19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83489</xdr:rowOff>
    </xdr:from>
    <xdr:to>
      <xdr:col>67</xdr:col>
      <xdr:colOff>101600</xdr:colOff>
      <xdr:row>80</xdr:row>
      <xdr:rowOff>13639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62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80</xdr:row>
      <xdr:rowOff>4766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72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10947</xdr:rowOff>
    </xdr:from>
    <xdr:to>
      <xdr:col>85</xdr:col>
      <xdr:colOff>177800</xdr:colOff>
      <xdr:row>75</xdr:row>
      <xdr:rowOff>112547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86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97324</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78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29845</xdr:rowOff>
    </xdr:from>
    <xdr:to>
      <xdr:col>81</xdr:col>
      <xdr:colOff>101600</xdr:colOff>
      <xdr:row>74</xdr:row>
      <xdr:rowOff>131445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71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122572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80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82956</xdr:rowOff>
    </xdr:from>
    <xdr:to>
      <xdr:col>76</xdr:col>
      <xdr:colOff>165100</xdr:colOff>
      <xdr:row>75</xdr:row>
      <xdr:rowOff>13106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77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4233</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86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85013</xdr:rowOff>
    </xdr:from>
    <xdr:to>
      <xdr:col>72</xdr:col>
      <xdr:colOff>38100</xdr:colOff>
      <xdr:row>75</xdr:row>
      <xdr:rowOff>15163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77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6290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86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83566</xdr:rowOff>
    </xdr:from>
    <xdr:to>
      <xdr:col>67</xdr:col>
      <xdr:colOff>101600</xdr:colOff>
      <xdr:row>75</xdr:row>
      <xdr:rowOff>13716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77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30243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54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79130</xdr:rowOff>
    </xdr:from>
    <xdr:to>
      <xdr:col>85</xdr:col>
      <xdr:colOff>126364</xdr:colOff>
      <xdr:row>98</xdr:row>
      <xdr:rowOff>70334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681080"/>
          <a:ext cx="1269" cy="1191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74161</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87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70334</xdr:rowOff>
    </xdr:from>
    <xdr:to>
      <xdr:col>86</xdr:col>
      <xdr:colOff>25400</xdr:colOff>
      <xdr:row>98</xdr:row>
      <xdr:rowOff>70334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872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25807</xdr:rowOff>
    </xdr:from>
    <xdr:ext cx="599010"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45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79130</xdr:rowOff>
    </xdr:from>
    <xdr:to>
      <xdr:col>86</xdr:col>
      <xdr:colOff>25400</xdr:colOff>
      <xdr:row>91</xdr:row>
      <xdr:rowOff>79130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68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51653</xdr:rowOff>
    </xdr:from>
    <xdr:to>
      <xdr:col>85</xdr:col>
      <xdr:colOff>127000</xdr:colOff>
      <xdr:row>91</xdr:row>
      <xdr:rowOff>79130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5481300" y="15482153"/>
          <a:ext cx="838200" cy="19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164126</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280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14249</xdr:rowOff>
    </xdr:from>
    <xdr:to>
      <xdr:col>85</xdr:col>
      <xdr:colOff>177800</xdr:colOff>
      <xdr:row>95</xdr:row>
      <xdr:rowOff>115849</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301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51653</xdr:rowOff>
    </xdr:from>
    <xdr:to>
      <xdr:col>81</xdr:col>
      <xdr:colOff>50800</xdr:colOff>
      <xdr:row>91</xdr:row>
      <xdr:rowOff>72428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5482153"/>
          <a:ext cx="889000" cy="19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50569</xdr:rowOff>
    </xdr:from>
    <xdr:to>
      <xdr:col>81</xdr:col>
      <xdr:colOff>101600</xdr:colOff>
      <xdr:row>95</xdr:row>
      <xdr:rowOff>152169</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33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143296</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43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11437</xdr:rowOff>
    </xdr:from>
    <xdr:to>
      <xdr:col>76</xdr:col>
      <xdr:colOff>114300</xdr:colOff>
      <xdr:row>91</xdr:row>
      <xdr:rowOff>72428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3703300" y="15613387"/>
          <a:ext cx="889000" cy="6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110508</xdr:rowOff>
    </xdr:from>
    <xdr:to>
      <xdr:col>76</xdr:col>
      <xdr:colOff>165100</xdr:colOff>
      <xdr:row>96</xdr:row>
      <xdr:rowOff>40658</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3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31785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49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11437</xdr:rowOff>
    </xdr:from>
    <xdr:to>
      <xdr:col>71</xdr:col>
      <xdr:colOff>177800</xdr:colOff>
      <xdr:row>93</xdr:row>
      <xdr:rowOff>54542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5613387"/>
          <a:ext cx="889000" cy="38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118938</xdr:rowOff>
    </xdr:from>
    <xdr:to>
      <xdr:col>72</xdr:col>
      <xdr:colOff>38100</xdr:colOff>
      <xdr:row>96</xdr:row>
      <xdr:rowOff>49088</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40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40215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49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37401</xdr:rowOff>
    </xdr:from>
    <xdr:to>
      <xdr:col>67</xdr:col>
      <xdr:colOff>101600</xdr:colOff>
      <xdr:row>97</xdr:row>
      <xdr:rowOff>139001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66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130128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76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28330</xdr:rowOff>
    </xdr:from>
    <xdr:to>
      <xdr:col>85</xdr:col>
      <xdr:colOff>177800</xdr:colOff>
      <xdr:row>91</xdr:row>
      <xdr:rowOff>129930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56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152807</xdr:rowOff>
    </xdr:from>
    <xdr:ext cx="599010"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558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853</xdr:rowOff>
    </xdr:from>
    <xdr:to>
      <xdr:col>81</xdr:col>
      <xdr:colOff>101600</xdr:colOff>
      <xdr:row>90</xdr:row>
      <xdr:rowOff>102453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543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118980</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181795" y="15206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21628</xdr:rowOff>
    </xdr:from>
    <xdr:to>
      <xdr:col>76</xdr:col>
      <xdr:colOff>165100</xdr:colOff>
      <xdr:row>91</xdr:row>
      <xdr:rowOff>123228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562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139755</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292795" y="15398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132087</xdr:rowOff>
    </xdr:from>
    <xdr:to>
      <xdr:col>72</xdr:col>
      <xdr:colOff>38100</xdr:colOff>
      <xdr:row>91</xdr:row>
      <xdr:rowOff>62237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556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89</xdr:row>
      <xdr:rowOff>78764</xdr:rowOff>
    </xdr:from>
    <xdr:ext cx="59901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03795" y="1533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3742</xdr:rowOff>
    </xdr:from>
    <xdr:to>
      <xdr:col>67</xdr:col>
      <xdr:colOff>101600</xdr:colOff>
      <xdr:row>93</xdr:row>
      <xdr:rowOff>105342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594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121869</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14795" y="15723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111777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73677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156464</xdr:rowOff>
    </xdr:from>
    <xdr:to>
      <xdr:col>116</xdr:col>
      <xdr:colOff>62864</xdr:colOff>
      <xdr:row>37</xdr:row>
      <xdr:rowOff>97028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471414"/>
          <a:ext cx="1269"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100855</xdr:rowOff>
    </xdr:from>
    <xdr:ext cx="469744"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44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37</xdr:row>
      <xdr:rowOff>97028</xdr:rowOff>
    </xdr:from>
    <xdr:to>
      <xdr:col>116</xdr:col>
      <xdr:colOff>152400</xdr:colOff>
      <xdr:row>37</xdr:row>
      <xdr:rowOff>97028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44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103141</xdr:rowOff>
    </xdr:from>
    <xdr:ext cx="469744"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24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156464</xdr:rowOff>
    </xdr:from>
    <xdr:to>
      <xdr:col>116</xdr:col>
      <xdr:colOff>152400</xdr:colOff>
      <xdr:row>31</xdr:row>
      <xdr:rowOff>156464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471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74168</xdr:rowOff>
    </xdr:from>
    <xdr:to>
      <xdr:col>116</xdr:col>
      <xdr:colOff>63500</xdr:colOff>
      <xdr:row>37</xdr:row>
      <xdr:rowOff>97028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246368"/>
          <a:ext cx="838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80535</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5909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57658</xdr:rowOff>
    </xdr:from>
    <xdr:to>
      <xdr:col>116</xdr:col>
      <xdr:colOff>114300</xdr:colOff>
      <xdr:row>35</xdr:row>
      <xdr:rowOff>159258</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05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23495</xdr:rowOff>
    </xdr:from>
    <xdr:to>
      <xdr:col>111</xdr:col>
      <xdr:colOff>177800</xdr:colOff>
      <xdr:row>36</xdr:row>
      <xdr:rowOff>74168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195695"/>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35</xdr:row>
      <xdr:rowOff>111379</xdr:rowOff>
    </xdr:from>
    <xdr:to>
      <xdr:col>112</xdr:col>
      <xdr:colOff>38100</xdr:colOff>
      <xdr:row>36</xdr:row>
      <xdr:rowOff>41529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12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58056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887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23495</xdr:rowOff>
    </xdr:from>
    <xdr:to>
      <xdr:col>107</xdr:col>
      <xdr:colOff>50800</xdr:colOff>
      <xdr:row>37</xdr:row>
      <xdr:rowOff>145034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195695"/>
          <a:ext cx="889000" cy="29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100711</xdr:rowOff>
    </xdr:from>
    <xdr:to>
      <xdr:col>107</xdr:col>
      <xdr:colOff>101600</xdr:colOff>
      <xdr:row>36</xdr:row>
      <xdr:rowOff>30861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10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47388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87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135890</xdr:rowOff>
    </xdr:from>
    <xdr:to>
      <xdr:col>102</xdr:col>
      <xdr:colOff>114300</xdr:colOff>
      <xdr:row>37</xdr:row>
      <xdr:rowOff>145034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308090"/>
          <a:ext cx="889000" cy="18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136525</xdr:rowOff>
    </xdr:from>
    <xdr:to>
      <xdr:col>102</xdr:col>
      <xdr:colOff>165100</xdr:colOff>
      <xdr:row>36</xdr:row>
      <xdr:rowOff>66675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83202</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1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163957</xdr:rowOff>
    </xdr:from>
    <xdr:to>
      <xdr:col>98</xdr:col>
      <xdr:colOff>38100</xdr:colOff>
      <xdr:row>38</xdr:row>
      <xdr:rowOff>94107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85234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60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46228</xdr:rowOff>
    </xdr:from>
    <xdr:to>
      <xdr:col>116</xdr:col>
      <xdr:colOff>114300</xdr:colOff>
      <xdr:row>37</xdr:row>
      <xdr:rowOff>147828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38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132605</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30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23368</xdr:rowOff>
    </xdr:from>
    <xdr:to>
      <xdr:col>112</xdr:col>
      <xdr:colOff>38100</xdr:colOff>
      <xdr:row>36</xdr:row>
      <xdr:rowOff>124968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19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116095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28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144145</xdr:rowOff>
    </xdr:from>
    <xdr:to>
      <xdr:col>107</xdr:col>
      <xdr:colOff>101600</xdr:colOff>
      <xdr:row>36</xdr:row>
      <xdr:rowOff>74295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14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65422</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94234</xdr:rowOff>
    </xdr:from>
    <xdr:to>
      <xdr:col>102</xdr:col>
      <xdr:colOff>165100</xdr:colOff>
      <xdr:row>38</xdr:row>
      <xdr:rowOff>24385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4378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15511</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53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85090</xdr:rowOff>
    </xdr:from>
    <xdr:to>
      <xdr:col>98</xdr:col>
      <xdr:colOff>38100</xdr:colOff>
      <xdr:row>37</xdr:row>
      <xdr:rowOff>15240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31767</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03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121445</xdr:rowOff>
    </xdr:from>
    <xdr:to>
      <xdr:col>116</xdr:col>
      <xdr:colOff>62864</xdr:colOff>
      <xdr:row>58</xdr:row>
      <xdr:rowOff>32454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93945"/>
          <a:ext cx="1269" cy="1282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36281</xdr:rowOff>
    </xdr:from>
    <xdr:ext cx="469744"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9980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32454</xdr:rowOff>
    </xdr:from>
    <xdr:to>
      <xdr:col>116</xdr:col>
      <xdr:colOff>152400</xdr:colOff>
      <xdr:row>58</xdr:row>
      <xdr:rowOff>32454</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9976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68122</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46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121445</xdr:rowOff>
    </xdr:from>
    <xdr:to>
      <xdr:col>116</xdr:col>
      <xdr:colOff>152400</xdr:colOff>
      <xdr:row>50</xdr:row>
      <xdr:rowOff>121445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93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90715</xdr:rowOff>
    </xdr:from>
    <xdr:to>
      <xdr:col>116</xdr:col>
      <xdr:colOff>63500</xdr:colOff>
      <xdr:row>57</xdr:row>
      <xdr:rowOff>90877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9863365"/>
          <a:ext cx="8382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53615</xdr:rowOff>
    </xdr:from>
    <xdr:ext cx="534377"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3119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30738</xdr:rowOff>
    </xdr:from>
    <xdr:to>
      <xdr:col>116</xdr:col>
      <xdr:colOff>114300</xdr:colOff>
      <xdr:row>55</xdr:row>
      <xdr:rowOff>132338</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46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88984</xdr:rowOff>
    </xdr:from>
    <xdr:to>
      <xdr:col>111</xdr:col>
      <xdr:colOff>177800</xdr:colOff>
      <xdr:row>57</xdr:row>
      <xdr:rowOff>90877</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434300" y="9861634"/>
          <a:ext cx="889000" cy="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41025</xdr:rowOff>
    </xdr:from>
    <xdr:to>
      <xdr:col>112</xdr:col>
      <xdr:colOff>38100</xdr:colOff>
      <xdr:row>55</xdr:row>
      <xdr:rowOff>142625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47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159152</xdr:rowOff>
    </xdr:from>
    <xdr:ext cx="534377"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56111" y="924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163050</xdr:rowOff>
    </xdr:from>
    <xdr:to>
      <xdr:col>107</xdr:col>
      <xdr:colOff>50800</xdr:colOff>
      <xdr:row>57</xdr:row>
      <xdr:rowOff>88984</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9545300" y="9764250"/>
          <a:ext cx="889000" cy="9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30215</xdr:rowOff>
    </xdr:from>
    <xdr:to>
      <xdr:col>107</xdr:col>
      <xdr:colOff>101600</xdr:colOff>
      <xdr:row>55</xdr:row>
      <xdr:rowOff>131815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45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148342</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67111" y="923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163050</xdr:rowOff>
    </xdr:from>
    <xdr:to>
      <xdr:col>102</xdr:col>
      <xdr:colOff>114300</xdr:colOff>
      <xdr:row>57</xdr:row>
      <xdr:rowOff>94045</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8656300" y="9764250"/>
          <a:ext cx="889000" cy="10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3142</xdr:rowOff>
    </xdr:from>
    <xdr:to>
      <xdr:col>102</xdr:col>
      <xdr:colOff>165100</xdr:colOff>
      <xdr:row>55</xdr:row>
      <xdr:rowOff>104742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432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121269</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278111" y="920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22769</xdr:rowOff>
    </xdr:from>
    <xdr:to>
      <xdr:col>98</xdr:col>
      <xdr:colOff>38100</xdr:colOff>
      <xdr:row>57</xdr:row>
      <xdr:rowOff>124369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79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140896</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389111" y="957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39915</xdr:rowOff>
    </xdr:from>
    <xdr:to>
      <xdr:col>116</xdr:col>
      <xdr:colOff>114300</xdr:colOff>
      <xdr:row>57</xdr:row>
      <xdr:rowOff>141515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981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126292</xdr:rowOff>
    </xdr:from>
    <xdr:ext cx="534377"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72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40077</xdr:rowOff>
    </xdr:from>
    <xdr:to>
      <xdr:col>112</xdr:col>
      <xdr:colOff>38100</xdr:colOff>
      <xdr:row>57</xdr:row>
      <xdr:rowOff>141677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981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57</xdr:row>
      <xdr:rowOff>132804</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56111" y="990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38184</xdr:rowOff>
    </xdr:from>
    <xdr:to>
      <xdr:col>107</xdr:col>
      <xdr:colOff>101600</xdr:colOff>
      <xdr:row>57</xdr:row>
      <xdr:rowOff>139784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981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130911</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67111" y="9903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112250</xdr:rowOff>
    </xdr:from>
    <xdr:to>
      <xdr:col>102</xdr:col>
      <xdr:colOff>165100</xdr:colOff>
      <xdr:row>57</xdr:row>
      <xdr:rowOff>42400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97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33527</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278111" y="980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43245</xdr:rowOff>
    </xdr:from>
    <xdr:to>
      <xdr:col>98</xdr:col>
      <xdr:colOff>38100</xdr:colOff>
      <xdr:row>57</xdr:row>
      <xdr:rowOff>144845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981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135972</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389111" y="990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139700</xdr:rowOff>
    </xdr:from>
    <xdr:to>
      <xdr:col>120</xdr:col>
      <xdr:colOff>114300</xdr:colOff>
      <xdr:row>79</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82550</xdr:rowOff>
    </xdr:from>
    <xdr:to>
      <xdr:col>120</xdr:col>
      <xdr:colOff>114300</xdr:colOff>
      <xdr:row>76</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25400</xdr:rowOff>
    </xdr:from>
    <xdr:to>
      <xdr:col>120</xdr:col>
      <xdr:colOff>114300</xdr:colOff>
      <xdr:row>73</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70</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69</xdr:row>
      <xdr:rowOff>139700</xdr:rowOff>
    </xdr:from>
    <xdr:to>
      <xdr:col>120</xdr:col>
      <xdr:colOff>114300</xdr:colOff>
      <xdr:row>69</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68</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118650</xdr:rowOff>
    </xdr:from>
    <xdr:to>
      <xdr:col>116</xdr:col>
      <xdr:colOff>62864</xdr:colOff>
      <xdr:row>78</xdr:row>
      <xdr:rowOff>144748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20150"/>
          <a:ext cx="1269" cy="1397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148575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52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144748</xdr:rowOff>
    </xdr:from>
    <xdr:to>
      <xdr:col>116</xdr:col>
      <xdr:colOff>152400</xdr:colOff>
      <xdr:row>78</xdr:row>
      <xdr:rowOff>144748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5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65327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9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118650</xdr:rowOff>
    </xdr:from>
    <xdr:to>
      <xdr:col>116</xdr:col>
      <xdr:colOff>152400</xdr:colOff>
      <xdr:row>70</xdr:row>
      <xdr:rowOff>118650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2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130746</xdr:rowOff>
    </xdr:from>
    <xdr:to>
      <xdr:col>116</xdr:col>
      <xdr:colOff>63500</xdr:colOff>
      <xdr:row>70</xdr:row>
      <xdr:rowOff>140367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132246"/>
          <a:ext cx="838200" cy="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1509</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51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23082</xdr:rowOff>
    </xdr:from>
    <xdr:to>
      <xdr:col>116</xdr:col>
      <xdr:colOff>114300</xdr:colOff>
      <xdr:row>73</xdr:row>
      <xdr:rowOff>124682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53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140367</xdr:rowOff>
    </xdr:from>
    <xdr:to>
      <xdr:col>111</xdr:col>
      <xdr:colOff>177800</xdr:colOff>
      <xdr:row>71</xdr:row>
      <xdr:rowOff>32830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141867"/>
          <a:ext cx="889000" cy="6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99663</xdr:rowOff>
    </xdr:from>
    <xdr:to>
      <xdr:col>112</xdr:col>
      <xdr:colOff>38100</xdr:colOff>
      <xdr:row>74</xdr:row>
      <xdr:rowOff>29813</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1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20940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0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155607</xdr:rowOff>
    </xdr:from>
    <xdr:to>
      <xdr:col>107</xdr:col>
      <xdr:colOff>50800</xdr:colOff>
      <xdr:row>71</xdr:row>
      <xdr:rowOff>32830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9545300" y="12157107"/>
          <a:ext cx="889000" cy="4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6414</xdr:rowOff>
    </xdr:from>
    <xdr:to>
      <xdr:col>107</xdr:col>
      <xdr:colOff>101600</xdr:colOff>
      <xdr:row>74</xdr:row>
      <xdr:rowOff>108014</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69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99141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78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155607</xdr:rowOff>
    </xdr:from>
    <xdr:to>
      <xdr:col>102</xdr:col>
      <xdr:colOff>114300</xdr:colOff>
      <xdr:row>71</xdr:row>
      <xdr:rowOff>76550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157107"/>
          <a:ext cx="889000" cy="9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15748</xdr:rowOff>
    </xdr:from>
    <xdr:to>
      <xdr:col>102</xdr:col>
      <xdr:colOff>165100</xdr:colOff>
      <xdr:row>74</xdr:row>
      <xdr:rowOff>117348</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70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108475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79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158719</xdr:rowOff>
    </xdr:from>
    <xdr:to>
      <xdr:col>98</xdr:col>
      <xdr:colOff>38100</xdr:colOff>
      <xdr:row>76</xdr:row>
      <xdr:rowOff>88869</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301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79996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11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79946</xdr:rowOff>
    </xdr:from>
    <xdr:to>
      <xdr:col>116</xdr:col>
      <xdr:colOff>114300</xdr:colOff>
      <xdr:row>71</xdr:row>
      <xdr:rowOff>10096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08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20876</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02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89567</xdr:rowOff>
    </xdr:from>
    <xdr:to>
      <xdr:col>112</xdr:col>
      <xdr:colOff>38100</xdr:colOff>
      <xdr:row>71</xdr:row>
      <xdr:rowOff>19717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09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36244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186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153480</xdr:rowOff>
    </xdr:from>
    <xdr:to>
      <xdr:col>107</xdr:col>
      <xdr:colOff>101600</xdr:colOff>
      <xdr:row>71</xdr:row>
      <xdr:rowOff>83630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15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100157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193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104807</xdr:rowOff>
    </xdr:from>
    <xdr:to>
      <xdr:col>102</xdr:col>
      <xdr:colOff>165100</xdr:colOff>
      <xdr:row>71</xdr:row>
      <xdr:rowOff>34957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10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51484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188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25750</xdr:rowOff>
    </xdr:from>
    <xdr:to>
      <xdr:col>98</xdr:col>
      <xdr:colOff>38100</xdr:colOff>
      <xdr:row>71</xdr:row>
      <xdr:rowOff>127350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19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143877</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197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人事院勧告に伴う影響や、定年延長に伴う退職手当の増等の影響により、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85,507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大幅に増加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依然、類似団体平均と比べ高い水準にある。市の面積が比較的広大であることから、支所・出張所を多く設置し、職員（会計年度任用職員を含む。）を配置しなくてはならない状況にあることが要因として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・物件費及び積立金は住民一人当たりそれぞれ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143,337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137,874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円となっており、類似団体内で最も高くなっている。ふるさと納税推進事業に係る委託料及びふるさと応援基金への積立金が他市と比較して大きいことが主な要因だと考える。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188,517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円で、類似団体で最も高くなっている。これは、物価高騰対策や子育て支援のための施設型給付費や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障害者福祉サービスに係る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費用等が増加した影響によるものである。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110,063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24,666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なっており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、類似団体内で最も高くなって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これは国スポ・障スポ関連経費の増によるものである。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引き続き公共施設等総合管理計画に基づいた取り組みが必要となる。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162,574
159,904
653.36
138,116,662
134,705,582
1,565,524
43,008,000
63,280,732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48260</xdr:rowOff>
    </xdr:from>
    <xdr:to>
      <xdr:col>24</xdr:col>
      <xdr:colOff>62865</xdr:colOff>
      <xdr:row>38</xdr:row>
      <xdr:rowOff>25400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91760"/>
          <a:ext cx="127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29227</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25400</xdr:rowOff>
    </xdr:from>
    <xdr:to>
      <xdr:col>24</xdr:col>
      <xdr:colOff>152400</xdr:colOff>
      <xdr:row>38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166387</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6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48260</xdr:rowOff>
    </xdr:from>
    <xdr:to>
      <xdr:col>24</xdr:col>
      <xdr:colOff>152400</xdr:colOff>
      <xdr:row>30</xdr:row>
      <xdr:rowOff>48260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91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80264</xdr:rowOff>
    </xdr:from>
    <xdr:to>
      <xdr:col>24</xdr:col>
      <xdr:colOff>63500</xdr:colOff>
      <xdr:row>38</xdr:row>
      <xdr:rowOff>25400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252464"/>
          <a:ext cx="8382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141495</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456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118618</xdr:rowOff>
    </xdr:from>
    <xdr:to>
      <xdr:col>24</xdr:col>
      <xdr:colOff>114300</xdr:colOff>
      <xdr:row>33</xdr:row>
      <xdr:rowOff>48768</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605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80264</xdr:rowOff>
    </xdr:from>
    <xdr:to>
      <xdr:col>19</xdr:col>
      <xdr:colOff>177800</xdr:colOff>
      <xdr:row>36</xdr:row>
      <xdr:rowOff>128270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5246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15748</xdr:rowOff>
    </xdr:from>
    <xdr:to>
      <xdr:col>20</xdr:col>
      <xdr:colOff>38100</xdr:colOff>
      <xdr:row>33</xdr:row>
      <xdr:rowOff>117348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67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133875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44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128270</xdr:rowOff>
    </xdr:from>
    <xdr:to>
      <xdr:col>15</xdr:col>
      <xdr:colOff>50800</xdr:colOff>
      <xdr:row>37</xdr:row>
      <xdr:rowOff>52832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30047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148336</xdr:rowOff>
    </xdr:from>
    <xdr:to>
      <xdr:col>15</xdr:col>
      <xdr:colOff>101600</xdr:colOff>
      <xdr:row>34</xdr:row>
      <xdr:rowOff>78486</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80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95013</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8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52832</xdr:rowOff>
    </xdr:from>
    <xdr:to>
      <xdr:col>10</xdr:col>
      <xdr:colOff>114300</xdr:colOff>
      <xdr:row>37</xdr:row>
      <xdr:rowOff>80264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39648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123190</xdr:rowOff>
    </xdr:from>
    <xdr:to>
      <xdr:col>10</xdr:col>
      <xdr:colOff>165100</xdr:colOff>
      <xdr:row>35</xdr:row>
      <xdr:rowOff>53340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69867</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27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159766</xdr:rowOff>
    </xdr:from>
    <xdr:to>
      <xdr:col>6</xdr:col>
      <xdr:colOff>38100</xdr:colOff>
      <xdr:row>35</xdr:row>
      <xdr:rowOff>89916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8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106443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64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146050</xdr:rowOff>
    </xdr:from>
    <xdr:to>
      <xdr:col>24</xdr:col>
      <xdr:colOff>114300</xdr:colOff>
      <xdr:row>38</xdr:row>
      <xdr:rowOff>76200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60977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29464</xdr:rowOff>
    </xdr:from>
    <xdr:to>
      <xdr:col>20</xdr:col>
      <xdr:colOff>38100</xdr:colOff>
      <xdr:row>36</xdr:row>
      <xdr:rowOff>131064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0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122191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9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77470</xdr:rowOff>
    </xdr:from>
    <xdr:to>
      <xdr:col>15</xdr:col>
      <xdr:colOff>101600</xdr:colOff>
      <xdr:row>37</xdr:row>
      <xdr:rowOff>7620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4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170197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2032</xdr:rowOff>
    </xdr:from>
    <xdr:to>
      <xdr:col>10</xdr:col>
      <xdr:colOff>165100</xdr:colOff>
      <xdr:row>37</xdr:row>
      <xdr:rowOff>103632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94759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43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29464</xdr:rowOff>
    </xdr:from>
    <xdr:to>
      <xdr:col>6</xdr:col>
      <xdr:colOff>38100</xdr:colOff>
      <xdr:row>37</xdr:row>
      <xdr:rowOff>131064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122191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106160</xdr:rowOff>
    </xdr:from>
    <xdr:to>
      <xdr:col>24</xdr:col>
      <xdr:colOff>62865</xdr:colOff>
      <xdr:row>57</xdr:row>
      <xdr:rowOff>33195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850110"/>
          <a:ext cx="1270" cy="95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37022</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980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33195</xdr:rowOff>
    </xdr:from>
    <xdr:to>
      <xdr:col>24</xdr:col>
      <xdr:colOff>152400</xdr:colOff>
      <xdr:row>57</xdr:row>
      <xdr:rowOff>33195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9805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52837</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625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106160</xdr:rowOff>
    </xdr:from>
    <xdr:to>
      <xdr:col>24</xdr:col>
      <xdr:colOff>152400</xdr:colOff>
      <xdr:row>51</xdr:row>
      <xdr:rowOff>106160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850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64929</xdr:rowOff>
    </xdr:from>
    <xdr:to>
      <xdr:col>24</xdr:col>
      <xdr:colOff>63500</xdr:colOff>
      <xdr:row>51</xdr:row>
      <xdr:rowOff>106160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8808879"/>
          <a:ext cx="838200" cy="4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144759</xdr:rowOff>
    </xdr:from>
    <xdr:ext cx="599010"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4030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166332</xdr:rowOff>
    </xdr:from>
    <xdr:to>
      <xdr:col>24</xdr:col>
      <xdr:colOff>114300</xdr:colOff>
      <xdr:row>55</xdr:row>
      <xdr:rowOff>96482</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42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64929</xdr:rowOff>
    </xdr:from>
    <xdr:to>
      <xdr:col>19</xdr:col>
      <xdr:colOff>177800</xdr:colOff>
      <xdr:row>52</xdr:row>
      <xdr:rowOff>12210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8808879"/>
          <a:ext cx="889000" cy="11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40286</xdr:rowOff>
    </xdr:from>
    <xdr:to>
      <xdr:col>20</xdr:col>
      <xdr:colOff>38100</xdr:colOff>
      <xdr:row>55</xdr:row>
      <xdr:rowOff>141886</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47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133013</xdr:rowOff>
    </xdr:from>
    <xdr:ext cx="599010"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497795" y="9562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12210</xdr:rowOff>
    </xdr:from>
    <xdr:to>
      <xdr:col>15</xdr:col>
      <xdr:colOff>50800</xdr:colOff>
      <xdr:row>52</xdr:row>
      <xdr:rowOff>80648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8927610"/>
          <a:ext cx="889000" cy="6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59584</xdr:rowOff>
    </xdr:from>
    <xdr:to>
      <xdr:col>15</xdr:col>
      <xdr:colOff>101600</xdr:colOff>
      <xdr:row>55</xdr:row>
      <xdr:rowOff>161184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48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152311</xdr:rowOff>
    </xdr:from>
    <xdr:ext cx="599010"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08795" y="958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17866</xdr:rowOff>
    </xdr:from>
    <xdr:to>
      <xdr:col>10</xdr:col>
      <xdr:colOff>114300</xdr:colOff>
      <xdr:row>52</xdr:row>
      <xdr:rowOff>80648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8761816"/>
          <a:ext cx="889000" cy="23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114041</xdr:rowOff>
    </xdr:from>
    <xdr:to>
      <xdr:col>10</xdr:col>
      <xdr:colOff>165100</xdr:colOff>
      <xdr:row>56</xdr:row>
      <xdr:rowOff>44191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54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35318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19795" y="963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166496</xdr:rowOff>
    </xdr:from>
    <xdr:to>
      <xdr:col>6</xdr:col>
      <xdr:colOff>38100</xdr:colOff>
      <xdr:row>54</xdr:row>
      <xdr:rowOff>96646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25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87773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4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55360</xdr:rowOff>
    </xdr:from>
    <xdr:to>
      <xdr:col>24</xdr:col>
      <xdr:colOff>114300</xdr:colOff>
      <xdr:row>51</xdr:row>
      <xdr:rowOff>156960</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879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8387</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87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14129</xdr:rowOff>
    </xdr:from>
    <xdr:to>
      <xdr:col>20</xdr:col>
      <xdr:colOff>38100</xdr:colOff>
      <xdr:row>51</xdr:row>
      <xdr:rowOff>115729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875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132256</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497795" y="8533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132860</xdr:rowOff>
    </xdr:from>
    <xdr:to>
      <xdr:col>15</xdr:col>
      <xdr:colOff>101600</xdr:colOff>
      <xdr:row>52</xdr:row>
      <xdr:rowOff>63010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88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79537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08795" y="8652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29848</xdr:rowOff>
    </xdr:from>
    <xdr:to>
      <xdr:col>10</xdr:col>
      <xdr:colOff>165100</xdr:colOff>
      <xdr:row>52</xdr:row>
      <xdr:rowOff>131448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894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147975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19795" y="8720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138516</xdr:rowOff>
    </xdr:from>
    <xdr:to>
      <xdr:col>6</xdr:col>
      <xdr:colOff>38100</xdr:colOff>
      <xdr:row>51</xdr:row>
      <xdr:rowOff>68666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871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85193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848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72149</xdr:rowOff>
    </xdr:from>
    <xdr:to>
      <xdr:col>24</xdr:col>
      <xdr:colOff>62865</xdr:colOff>
      <xdr:row>75</xdr:row>
      <xdr:rowOff>43551</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416549"/>
          <a:ext cx="1270" cy="485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47378</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2906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43551</xdr:rowOff>
    </xdr:from>
    <xdr:to>
      <xdr:col>24</xdr:col>
      <xdr:colOff>152400</xdr:colOff>
      <xdr:row>75</xdr:row>
      <xdr:rowOff>43551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2902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18826</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219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247,955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72149</xdr:rowOff>
    </xdr:from>
    <xdr:to>
      <xdr:col>24</xdr:col>
      <xdr:colOff>152400</xdr:colOff>
      <xdr:row>72</xdr:row>
      <xdr:rowOff>72149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41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72149</xdr:rowOff>
    </xdr:from>
    <xdr:to>
      <xdr:col>24</xdr:col>
      <xdr:colOff>63500</xdr:colOff>
      <xdr:row>74</xdr:row>
      <xdr:rowOff>77567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2416549"/>
          <a:ext cx="838200" cy="34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46982</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5628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68555</xdr:rowOff>
    </xdr:from>
    <xdr:to>
      <xdr:col>24</xdr:col>
      <xdr:colOff>114300</xdr:colOff>
      <xdr:row>73</xdr:row>
      <xdr:rowOff>170155</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5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77567</xdr:rowOff>
    </xdr:from>
    <xdr:to>
      <xdr:col>19</xdr:col>
      <xdr:colOff>177800</xdr:colOff>
      <xdr:row>76</xdr:row>
      <xdr:rowOff>128636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2764867"/>
          <a:ext cx="889000" cy="39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18103</xdr:rowOff>
    </xdr:from>
    <xdr:to>
      <xdr:col>20</xdr:col>
      <xdr:colOff>38100</xdr:colOff>
      <xdr:row>74</xdr:row>
      <xdr:rowOff>119703</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70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136230</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480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51872</xdr:rowOff>
    </xdr:from>
    <xdr:to>
      <xdr:col>15</xdr:col>
      <xdr:colOff>50800</xdr:colOff>
      <xdr:row>76</xdr:row>
      <xdr:rowOff>128636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019300" y="12739172"/>
          <a:ext cx="889000" cy="41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147924</xdr:rowOff>
    </xdr:from>
    <xdr:to>
      <xdr:col>15</xdr:col>
      <xdr:colOff>101600</xdr:colOff>
      <xdr:row>76</xdr:row>
      <xdr:rowOff>78074</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0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94601</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781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51872</xdr:rowOff>
    </xdr:from>
    <xdr:to>
      <xdr:col>10</xdr:col>
      <xdr:colOff>114300</xdr:colOff>
      <xdr:row>78</xdr:row>
      <xdr:rowOff>145231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2739172"/>
          <a:ext cx="889000" cy="77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87665</xdr:rowOff>
    </xdr:from>
    <xdr:to>
      <xdr:col>10</xdr:col>
      <xdr:colOff>165100</xdr:colOff>
      <xdr:row>75</xdr:row>
      <xdr:rowOff>17815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277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8942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86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146027</xdr:rowOff>
    </xdr:from>
    <xdr:to>
      <xdr:col>6</xdr:col>
      <xdr:colOff>38100</xdr:colOff>
      <xdr:row>79</xdr:row>
      <xdr:rowOff>76177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51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67304</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3611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21349</xdr:rowOff>
    </xdr:from>
    <xdr:to>
      <xdr:col>24</xdr:col>
      <xdr:colOff>114300</xdr:colOff>
      <xdr:row>72</xdr:row>
      <xdr:rowOff>122949</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236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145826</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231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26767</xdr:rowOff>
    </xdr:from>
    <xdr:to>
      <xdr:col>20</xdr:col>
      <xdr:colOff>38100</xdr:colOff>
      <xdr:row>74</xdr:row>
      <xdr:rowOff>128367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271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119494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2806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77836</xdr:rowOff>
    </xdr:from>
    <xdr:to>
      <xdr:col>15</xdr:col>
      <xdr:colOff>101600</xdr:colOff>
      <xdr:row>77</xdr:row>
      <xdr:rowOff>7986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10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170563</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2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1072</xdr:rowOff>
    </xdr:from>
    <xdr:to>
      <xdr:col>10</xdr:col>
      <xdr:colOff>165100</xdr:colOff>
      <xdr:row>74</xdr:row>
      <xdr:rowOff>102672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268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119199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2463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94431</xdr:rowOff>
    </xdr:from>
    <xdr:to>
      <xdr:col>6</xdr:col>
      <xdr:colOff>38100</xdr:colOff>
      <xdr:row>79</xdr:row>
      <xdr:rowOff>24581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46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41108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242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93</xdr:row>
      <xdr:rowOff>85407</xdr:rowOff>
    </xdr:from>
    <xdr:to>
      <xdr:col>24</xdr:col>
      <xdr:colOff>62865</xdr:colOff>
      <xdr:row>95</xdr:row>
      <xdr:rowOff>122783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6030257"/>
          <a:ext cx="1270" cy="380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126610</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414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95</xdr:row>
      <xdr:rowOff>122783</xdr:rowOff>
    </xdr:from>
    <xdr:to>
      <xdr:col>24</xdr:col>
      <xdr:colOff>152400</xdr:colOff>
      <xdr:row>95</xdr:row>
      <xdr:rowOff>122783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410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32084</xdr:rowOff>
    </xdr:from>
    <xdr:ext cx="534377"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80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93</xdr:row>
      <xdr:rowOff>85407</xdr:rowOff>
    </xdr:from>
    <xdr:to>
      <xdr:col>24</xdr:col>
      <xdr:colOff>152400</xdr:colOff>
      <xdr:row>93</xdr:row>
      <xdr:rowOff>85407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030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122783</xdr:rowOff>
    </xdr:from>
    <xdr:to>
      <xdr:col>24</xdr:col>
      <xdr:colOff>63500</xdr:colOff>
      <xdr:row>96</xdr:row>
      <xdr:rowOff>33210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3797300" y="16410533"/>
          <a:ext cx="838200" cy="8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123359</xdr:rowOff>
    </xdr:from>
    <xdr:ext cx="534377"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0682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100482</xdr:rowOff>
    </xdr:from>
    <xdr:to>
      <xdr:col>24</xdr:col>
      <xdr:colOff>114300</xdr:colOff>
      <xdr:row>95</xdr:row>
      <xdr:rowOff>30632</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21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119583</xdr:rowOff>
    </xdr:from>
    <xdr:to>
      <xdr:col>19</xdr:col>
      <xdr:colOff>177800</xdr:colOff>
      <xdr:row>96</xdr:row>
      <xdr:rowOff>33210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908300" y="15550083"/>
          <a:ext cx="889000" cy="94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136601</xdr:rowOff>
    </xdr:from>
    <xdr:to>
      <xdr:col>20</xdr:col>
      <xdr:colOff>38100</xdr:colOff>
      <xdr:row>96</xdr:row>
      <xdr:rowOff>66751</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42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83278</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530111" y="1619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119583</xdr:rowOff>
    </xdr:from>
    <xdr:to>
      <xdr:col>15</xdr:col>
      <xdr:colOff>50800</xdr:colOff>
      <xdr:row>93</xdr:row>
      <xdr:rowOff>163018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019300" y="15550083"/>
          <a:ext cx="889000" cy="5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162776</xdr:rowOff>
    </xdr:from>
    <xdr:to>
      <xdr:col>15</xdr:col>
      <xdr:colOff>101600</xdr:colOff>
      <xdr:row>94</xdr:row>
      <xdr:rowOff>92926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10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84053</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41111" y="16200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163018</xdr:rowOff>
    </xdr:from>
    <xdr:to>
      <xdr:col>10</xdr:col>
      <xdr:colOff>114300</xdr:colOff>
      <xdr:row>96</xdr:row>
      <xdr:rowOff>149492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107868"/>
          <a:ext cx="889000" cy="500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123037</xdr:rowOff>
    </xdr:from>
    <xdr:to>
      <xdr:col>10</xdr:col>
      <xdr:colOff>165100</xdr:colOff>
      <xdr:row>94</xdr:row>
      <xdr:rowOff>53187</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067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44314</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52111" y="1616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59486</xdr:rowOff>
    </xdr:from>
    <xdr:to>
      <xdr:col>6</xdr:col>
      <xdr:colOff>38100</xdr:colOff>
      <xdr:row>97</xdr:row>
      <xdr:rowOff>161086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69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152213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63111" y="1678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71983</xdr:rowOff>
    </xdr:from>
    <xdr:to>
      <xdr:col>24</xdr:col>
      <xdr:colOff>114300</xdr:colOff>
      <xdr:row>96</xdr:row>
      <xdr:rowOff>2133</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35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158360</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2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153860</xdr:rowOff>
    </xdr:from>
    <xdr:to>
      <xdr:col>20</xdr:col>
      <xdr:colOff>38100</xdr:colOff>
      <xdr:row>96</xdr:row>
      <xdr:rowOff>84010</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644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75137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30111" y="1653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68783</xdr:rowOff>
    </xdr:from>
    <xdr:to>
      <xdr:col>15</xdr:col>
      <xdr:colOff>101600</xdr:colOff>
      <xdr:row>90</xdr:row>
      <xdr:rowOff>170383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54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15460</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1111" y="1527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112218</xdr:rowOff>
    </xdr:from>
    <xdr:to>
      <xdr:col>10</xdr:col>
      <xdr:colOff>165100</xdr:colOff>
      <xdr:row>94</xdr:row>
      <xdr:rowOff>42368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05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58895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2111" y="1583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98692</xdr:rowOff>
    </xdr:from>
    <xdr:to>
      <xdr:col>6</xdr:col>
      <xdr:colOff>38100</xdr:colOff>
      <xdr:row>97</xdr:row>
      <xdr:rowOff>28842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55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45369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3111" y="1633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168927</xdr:rowOff>
    </xdr:from>
    <xdr:ext cx="37702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226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31</xdr:row>
      <xdr:rowOff>130827</xdr:rowOff>
    </xdr:from>
    <xdr:ext cx="37702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226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29</xdr:row>
      <xdr:rowOff>92727</xdr:rowOff>
    </xdr:from>
    <xdr:ext cx="37702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226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55880</xdr:rowOff>
    </xdr:from>
    <xdr:to>
      <xdr:col>54</xdr:col>
      <xdr:colOff>189865</xdr:colOff>
      <xdr:row>38</xdr:row>
      <xdr:rowOff>118745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199380"/>
          <a:ext cx="127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122572</xdr:rowOff>
    </xdr:from>
    <xdr:ext cx="313932"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6376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118745</xdr:rowOff>
    </xdr:from>
    <xdr:to>
      <xdr:col>55</xdr:col>
      <xdr:colOff>88900</xdr:colOff>
      <xdr:row>38</xdr:row>
      <xdr:rowOff>118745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633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2557</xdr:rowOff>
    </xdr:from>
    <xdr:ext cx="378565"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4974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55880</xdr:rowOff>
    </xdr:from>
    <xdr:to>
      <xdr:col>55</xdr:col>
      <xdr:colOff>88900</xdr:colOff>
      <xdr:row>30</xdr:row>
      <xdr:rowOff>55880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199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92075</xdr:rowOff>
    </xdr:from>
    <xdr:to>
      <xdr:col>55</xdr:col>
      <xdr:colOff>0</xdr:colOff>
      <xdr:row>38</xdr:row>
      <xdr:rowOff>118745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639300" y="660717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22242</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56800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170815</xdr:rowOff>
    </xdr:from>
    <xdr:to>
      <xdr:col>55</xdr:col>
      <xdr:colOff>50800</xdr:colOff>
      <xdr:row>34</xdr:row>
      <xdr:rowOff>100965</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582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92075</xdr:rowOff>
    </xdr:from>
    <xdr:to>
      <xdr:col>50</xdr:col>
      <xdr:colOff>114300</xdr:colOff>
      <xdr:row>38</xdr:row>
      <xdr:rowOff>118745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8750300" y="66071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107950</xdr:rowOff>
    </xdr:from>
    <xdr:to>
      <xdr:col>50</xdr:col>
      <xdr:colOff>165100</xdr:colOff>
      <xdr:row>35</xdr:row>
      <xdr:rowOff>38100</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593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33</xdr:row>
      <xdr:rowOff>54627</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5712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97790</xdr:rowOff>
    </xdr:from>
    <xdr:to>
      <xdr:col>45</xdr:col>
      <xdr:colOff>177800</xdr:colOff>
      <xdr:row>38</xdr:row>
      <xdr:rowOff>118745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61300" y="661289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155575</xdr:rowOff>
    </xdr:from>
    <xdr:to>
      <xdr:col>46</xdr:col>
      <xdr:colOff>38100</xdr:colOff>
      <xdr:row>35</xdr:row>
      <xdr:rowOff>85725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598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102252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61017" y="57601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63500</xdr:rowOff>
    </xdr:from>
    <xdr:to>
      <xdr:col>41</xdr:col>
      <xdr:colOff>50800</xdr:colOff>
      <xdr:row>38</xdr:row>
      <xdr:rowOff>97790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6972300" y="65786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102235</xdr:rowOff>
    </xdr:from>
    <xdr:to>
      <xdr:col>41</xdr:col>
      <xdr:colOff>101600</xdr:colOff>
      <xdr:row>35</xdr:row>
      <xdr:rowOff>32385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5931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33</xdr:row>
      <xdr:rowOff>48912</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72017" y="57067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115570</xdr:rowOff>
    </xdr:from>
    <xdr:to>
      <xdr:col>36</xdr:col>
      <xdr:colOff>165100</xdr:colOff>
      <xdr:row>32</xdr:row>
      <xdr:rowOff>45720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54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30</xdr:row>
      <xdr:rowOff>62247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83017" y="52057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67945</xdr:rowOff>
    </xdr:from>
    <xdr:to>
      <xdr:col>55</xdr:col>
      <xdr:colOff>50800</xdr:colOff>
      <xdr:row>38</xdr:row>
      <xdr:rowOff>169545</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58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154322</xdr:rowOff>
    </xdr:from>
    <xdr:ext cx="313932"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4979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41275</xdr:rowOff>
    </xdr:from>
    <xdr:to>
      <xdr:col>50</xdr:col>
      <xdr:colOff>165100</xdr:colOff>
      <xdr:row>38</xdr:row>
      <xdr:rowOff>142875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55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38</xdr:row>
      <xdr:rowOff>134002</xdr:rowOff>
    </xdr:from>
    <xdr:ext cx="313932"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82333" y="66491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67945</xdr:rowOff>
    </xdr:from>
    <xdr:to>
      <xdr:col>46</xdr:col>
      <xdr:colOff>38100</xdr:colOff>
      <xdr:row>38</xdr:row>
      <xdr:rowOff>169545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58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38</xdr:row>
      <xdr:rowOff>160672</xdr:rowOff>
    </xdr:from>
    <xdr:ext cx="313932"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93333" y="66757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46990</xdr:rowOff>
    </xdr:from>
    <xdr:to>
      <xdr:col>41</xdr:col>
      <xdr:colOff>101600</xdr:colOff>
      <xdr:row>38</xdr:row>
      <xdr:rowOff>148590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656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38</xdr:row>
      <xdr:rowOff>139717</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704333" y="66548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12700</xdr:rowOff>
    </xdr:from>
    <xdr:to>
      <xdr:col>36</xdr:col>
      <xdr:colOff>165100</xdr:colOff>
      <xdr:row>38</xdr:row>
      <xdr:rowOff>114300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105427</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815333" y="6620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25400</xdr:rowOff>
    </xdr:from>
    <xdr:to>
      <xdr:col>59</xdr:col>
      <xdr:colOff>50800</xdr:colOff>
      <xdr:row>58</xdr:row>
      <xdr:rowOff>25400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54627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28372</xdr:rowOff>
    </xdr:from>
    <xdr:to>
      <xdr:col>54</xdr:col>
      <xdr:colOff>189865</xdr:colOff>
      <xdr:row>56</xdr:row>
      <xdr:rowOff>39059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772322"/>
          <a:ext cx="1270" cy="867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42886</xdr:rowOff>
    </xdr:from>
    <xdr:ext cx="534377"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964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39059</xdr:rowOff>
    </xdr:from>
    <xdr:to>
      <xdr:col>55</xdr:col>
      <xdr:colOff>88900</xdr:colOff>
      <xdr:row>56</xdr:row>
      <xdr:rowOff>39059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9640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146499</xdr:rowOff>
    </xdr:from>
    <xdr:ext cx="534377"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54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28372</xdr:rowOff>
    </xdr:from>
    <xdr:to>
      <xdr:col>55</xdr:col>
      <xdr:colOff>88900</xdr:colOff>
      <xdr:row>51</xdr:row>
      <xdr:rowOff>28372</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772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137757</xdr:rowOff>
    </xdr:from>
    <xdr:to>
      <xdr:col>55</xdr:col>
      <xdr:colOff>0</xdr:colOff>
      <xdr:row>53</xdr:row>
      <xdr:rowOff>27857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9639300" y="8710257"/>
          <a:ext cx="838200" cy="40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15035</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101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36608</xdr:rowOff>
    </xdr:from>
    <xdr:to>
      <xdr:col>55</xdr:col>
      <xdr:colOff>50800</xdr:colOff>
      <xdr:row>53</xdr:row>
      <xdr:rowOff>138208</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12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137757</xdr:rowOff>
    </xdr:from>
    <xdr:to>
      <xdr:col>50</xdr:col>
      <xdr:colOff>114300</xdr:colOff>
      <xdr:row>51</xdr:row>
      <xdr:rowOff>69634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8710257"/>
          <a:ext cx="889000" cy="10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52</xdr:row>
      <xdr:rowOff>154680</xdr:rowOff>
    </xdr:from>
    <xdr:to>
      <xdr:col>50</xdr:col>
      <xdr:colOff>165100</xdr:colOff>
      <xdr:row>53</xdr:row>
      <xdr:rowOff>84830</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07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75957</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69634</xdr:rowOff>
    </xdr:from>
    <xdr:to>
      <xdr:col>45</xdr:col>
      <xdr:colOff>177800</xdr:colOff>
      <xdr:row>53</xdr:row>
      <xdr:rowOff>18028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8813584"/>
          <a:ext cx="889000" cy="29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130677</xdr:rowOff>
    </xdr:from>
    <xdr:to>
      <xdr:col>46</xdr:col>
      <xdr:colOff>38100</xdr:colOff>
      <xdr:row>54</xdr:row>
      <xdr:rowOff>60827</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21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51954</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310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66491</xdr:rowOff>
    </xdr:from>
    <xdr:to>
      <xdr:col>41</xdr:col>
      <xdr:colOff>50800</xdr:colOff>
      <xdr:row>53</xdr:row>
      <xdr:rowOff>18028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8981891"/>
          <a:ext cx="889000" cy="12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82728</xdr:rowOff>
    </xdr:from>
    <xdr:to>
      <xdr:col>41</xdr:col>
      <xdr:colOff>101600</xdr:colOff>
      <xdr:row>55</xdr:row>
      <xdr:rowOff>12878</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3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4005</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43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89071</xdr:rowOff>
    </xdr:from>
    <xdr:to>
      <xdr:col>36</xdr:col>
      <xdr:colOff>165100</xdr:colOff>
      <xdr:row>58</xdr:row>
      <xdr:rowOff>19221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86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10348</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95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148507</xdr:rowOff>
    </xdr:from>
    <xdr:to>
      <xdr:col>55</xdr:col>
      <xdr:colOff>50800</xdr:colOff>
      <xdr:row>53</xdr:row>
      <xdr:rowOff>78657</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06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171384</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891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86957</xdr:rowOff>
    </xdr:from>
    <xdr:to>
      <xdr:col>50</xdr:col>
      <xdr:colOff>165100</xdr:colOff>
      <xdr:row>51</xdr:row>
      <xdr:rowOff>17107</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865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33634</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843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18834</xdr:rowOff>
    </xdr:from>
    <xdr:to>
      <xdr:col>46</xdr:col>
      <xdr:colOff>38100</xdr:colOff>
      <xdr:row>51</xdr:row>
      <xdr:rowOff>120434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876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136961</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853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138678</xdr:rowOff>
    </xdr:from>
    <xdr:to>
      <xdr:col>41</xdr:col>
      <xdr:colOff>101600</xdr:colOff>
      <xdr:row>53</xdr:row>
      <xdr:rowOff>68828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05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85355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882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15691</xdr:rowOff>
    </xdr:from>
    <xdr:to>
      <xdr:col>36</xdr:col>
      <xdr:colOff>165100</xdr:colOff>
      <xdr:row>52</xdr:row>
      <xdr:rowOff>117291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893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133818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870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80</xdr:row>
      <xdr:rowOff>111777</xdr:rowOff>
    </xdr:from>
    <xdr:ext cx="248786"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355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98879</xdr:rowOff>
    </xdr:from>
    <xdr:to>
      <xdr:col>59</xdr:col>
      <xdr:colOff>50800</xdr:colOff>
      <xdr:row>79</xdr:row>
      <xdr:rowOff>98879</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128106</xdr:rowOff>
    </xdr:from>
    <xdr:ext cx="531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072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162070</xdr:rowOff>
    </xdr:from>
    <xdr:to>
      <xdr:col>54</xdr:col>
      <xdr:colOff>189865</xdr:colOff>
      <xdr:row>78</xdr:row>
      <xdr:rowOff>63119</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677920"/>
          <a:ext cx="1270" cy="758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66946</xdr:rowOff>
    </xdr:from>
    <xdr:ext cx="534377"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44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63119</xdr:rowOff>
    </xdr:from>
    <xdr:to>
      <xdr:col>55</xdr:col>
      <xdr:colOff>88900</xdr:colOff>
      <xdr:row>78</xdr:row>
      <xdr:rowOff>63119</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43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108747</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245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73</xdr:row>
      <xdr:rowOff>162070</xdr:rowOff>
    </xdr:from>
    <xdr:to>
      <xdr:col>55</xdr:col>
      <xdr:colOff>88900</xdr:colOff>
      <xdr:row>73</xdr:row>
      <xdr:rowOff>162070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63478</xdr:rowOff>
    </xdr:from>
    <xdr:to>
      <xdr:col>55</xdr:col>
      <xdr:colOff>0</xdr:colOff>
      <xdr:row>74</xdr:row>
      <xdr:rowOff>42283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2236428"/>
          <a:ext cx="838200" cy="49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14651</xdr:rowOff>
    </xdr:from>
    <xdr:ext cx="534377"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2873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36224</xdr:rowOff>
    </xdr:from>
    <xdr:to>
      <xdr:col>55</xdr:col>
      <xdr:colOff>50800</xdr:colOff>
      <xdr:row>75</xdr:row>
      <xdr:rowOff>137824</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289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164226</xdr:rowOff>
    </xdr:from>
    <xdr:to>
      <xdr:col>50</xdr:col>
      <xdr:colOff>114300</xdr:colOff>
      <xdr:row>71</xdr:row>
      <xdr:rowOff>63478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2165726"/>
          <a:ext cx="889000" cy="7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48013</xdr:rowOff>
    </xdr:from>
    <xdr:to>
      <xdr:col>50</xdr:col>
      <xdr:colOff>165100</xdr:colOff>
      <xdr:row>74</xdr:row>
      <xdr:rowOff>149613</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273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140740</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372111" y="1282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120531</xdr:rowOff>
    </xdr:from>
    <xdr:to>
      <xdr:col>45</xdr:col>
      <xdr:colOff>177800</xdr:colOff>
      <xdr:row>70</xdr:row>
      <xdr:rowOff>164226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2122031"/>
          <a:ext cx="889000" cy="4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5526</xdr:rowOff>
    </xdr:from>
    <xdr:to>
      <xdr:col>46</xdr:col>
      <xdr:colOff>38100</xdr:colOff>
      <xdr:row>73</xdr:row>
      <xdr:rowOff>107126</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25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98253</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261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120531</xdr:rowOff>
    </xdr:from>
    <xdr:to>
      <xdr:col>41</xdr:col>
      <xdr:colOff>50800</xdr:colOff>
      <xdr:row>73</xdr:row>
      <xdr:rowOff>9169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2122031"/>
          <a:ext cx="889000" cy="40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38346</xdr:rowOff>
    </xdr:from>
    <xdr:to>
      <xdr:col>41</xdr:col>
      <xdr:colOff>101600</xdr:colOff>
      <xdr:row>73</xdr:row>
      <xdr:rowOff>139946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255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131073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264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72148</xdr:rowOff>
    </xdr:from>
    <xdr:to>
      <xdr:col>36</xdr:col>
      <xdr:colOff>165100</xdr:colOff>
      <xdr:row>77</xdr:row>
      <xdr:rowOff>2298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102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164875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19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162933</xdr:rowOff>
    </xdr:from>
    <xdr:to>
      <xdr:col>55</xdr:col>
      <xdr:colOff>50800</xdr:colOff>
      <xdr:row>74</xdr:row>
      <xdr:rowOff>93083</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267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77860</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259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12678</xdr:rowOff>
    </xdr:from>
    <xdr:to>
      <xdr:col>50</xdr:col>
      <xdr:colOff>165100</xdr:colOff>
      <xdr:row>71</xdr:row>
      <xdr:rowOff>114278</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218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130805</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196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113426</xdr:rowOff>
    </xdr:from>
    <xdr:to>
      <xdr:col>46</xdr:col>
      <xdr:colOff>38100</xdr:colOff>
      <xdr:row>71</xdr:row>
      <xdr:rowOff>43576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211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60103</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189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69731</xdr:rowOff>
    </xdr:from>
    <xdr:to>
      <xdr:col>41</xdr:col>
      <xdr:colOff>101600</xdr:colOff>
      <xdr:row>70</xdr:row>
      <xdr:rowOff>171331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207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16408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184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129819</xdr:rowOff>
    </xdr:from>
    <xdr:to>
      <xdr:col>36</xdr:col>
      <xdr:colOff>165100</xdr:colOff>
      <xdr:row>73</xdr:row>
      <xdr:rowOff>59969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247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76496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24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23267</xdr:rowOff>
    </xdr:from>
    <xdr:to>
      <xdr:col>54</xdr:col>
      <xdr:colOff>189865</xdr:colOff>
      <xdr:row>95</xdr:row>
      <xdr:rowOff>109334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3767"/>
          <a:ext cx="1270" cy="94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113161</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40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95</xdr:row>
      <xdr:rowOff>109334</xdr:rowOff>
    </xdr:from>
    <xdr:to>
      <xdr:col>55</xdr:col>
      <xdr:colOff>88900</xdr:colOff>
      <xdr:row>95</xdr:row>
      <xdr:rowOff>109334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397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141394</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81,056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23267</xdr:rowOff>
    </xdr:from>
    <xdr:to>
      <xdr:col>55</xdr:col>
      <xdr:colOff>88900</xdr:colOff>
      <xdr:row>90</xdr:row>
      <xdr:rowOff>23267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3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23267</xdr:rowOff>
    </xdr:from>
    <xdr:to>
      <xdr:col>55</xdr:col>
      <xdr:colOff>0</xdr:colOff>
      <xdr:row>96</xdr:row>
      <xdr:rowOff>68224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5453767"/>
          <a:ext cx="838200" cy="107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29112</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5973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50685</xdr:rowOff>
    </xdr:from>
    <xdr:to>
      <xdr:col>55</xdr:col>
      <xdr:colOff>50800</xdr:colOff>
      <xdr:row>93</xdr:row>
      <xdr:rowOff>152285</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599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68224</xdr:rowOff>
    </xdr:from>
    <xdr:to>
      <xdr:col>50</xdr:col>
      <xdr:colOff>114300</xdr:colOff>
      <xdr:row>97</xdr:row>
      <xdr:rowOff>125603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527424"/>
          <a:ext cx="889000" cy="2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131763</xdr:rowOff>
    </xdr:from>
    <xdr:to>
      <xdr:col>50</xdr:col>
      <xdr:colOff>165100</xdr:colOff>
      <xdr:row>97</xdr:row>
      <xdr:rowOff>61913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9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53040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8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125603</xdr:rowOff>
    </xdr:from>
    <xdr:to>
      <xdr:col>45</xdr:col>
      <xdr:colOff>177800</xdr:colOff>
      <xdr:row>98</xdr:row>
      <xdr:rowOff>68835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56253"/>
          <a:ext cx="889000" cy="11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115723</xdr:rowOff>
    </xdr:from>
    <xdr:to>
      <xdr:col>46</xdr:col>
      <xdr:colOff>38100</xdr:colOff>
      <xdr:row>97</xdr:row>
      <xdr:rowOff>45873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74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62400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5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3302</xdr:rowOff>
    </xdr:from>
    <xdr:to>
      <xdr:col>41</xdr:col>
      <xdr:colOff>50800</xdr:colOff>
      <xdr:row>98</xdr:row>
      <xdr:rowOff>68835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05402"/>
          <a:ext cx="889000" cy="6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115646</xdr:rowOff>
    </xdr:from>
    <xdr:to>
      <xdr:col>41</xdr:col>
      <xdr:colOff>101600</xdr:colOff>
      <xdr:row>97</xdr:row>
      <xdr:rowOff>45796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74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62323</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5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55944</xdr:rowOff>
    </xdr:from>
    <xdr:to>
      <xdr:col>36</xdr:col>
      <xdr:colOff>165100</xdr:colOff>
      <xdr:row>98</xdr:row>
      <xdr:rowOff>157544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85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148671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95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143917</xdr:rowOff>
    </xdr:from>
    <xdr:to>
      <xdr:col>55</xdr:col>
      <xdr:colOff>50800</xdr:colOff>
      <xdr:row>90</xdr:row>
      <xdr:rowOff>74067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540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96944</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35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17424</xdr:rowOff>
    </xdr:from>
    <xdr:to>
      <xdr:col>50</xdr:col>
      <xdr:colOff>165100</xdr:colOff>
      <xdr:row>96</xdr:row>
      <xdr:rowOff>119024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47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135551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25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74803</xdr:rowOff>
    </xdr:from>
    <xdr:to>
      <xdr:col>46</xdr:col>
      <xdr:colOff>38100</xdr:colOff>
      <xdr:row>98</xdr:row>
      <xdr:rowOff>4953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167530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9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18035</xdr:rowOff>
    </xdr:from>
    <xdr:to>
      <xdr:col>41</xdr:col>
      <xdr:colOff>101600</xdr:colOff>
      <xdr:row>98</xdr:row>
      <xdr:rowOff>119635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110762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1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123952</xdr:rowOff>
    </xdr:from>
    <xdr:to>
      <xdr:col>36</xdr:col>
      <xdr:colOff>165100</xdr:colOff>
      <xdr:row>98</xdr:row>
      <xdr:rowOff>54102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5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70629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52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50419</xdr:rowOff>
    </xdr:from>
    <xdr:to>
      <xdr:col>85</xdr:col>
      <xdr:colOff>126364</xdr:colOff>
      <xdr:row>38</xdr:row>
      <xdr:rowOff>31115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65369"/>
          <a:ext cx="1269" cy="1180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34942</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55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31115</xdr:rowOff>
    </xdr:from>
    <xdr:to>
      <xdr:col>86</xdr:col>
      <xdr:colOff>25400</xdr:colOff>
      <xdr:row>38</xdr:row>
      <xdr:rowOff>31115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546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168546</xdr:rowOff>
    </xdr:from>
    <xdr:ext cx="534377"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4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50419</xdr:rowOff>
    </xdr:from>
    <xdr:to>
      <xdr:col>86</xdr:col>
      <xdr:colOff>25400</xdr:colOff>
      <xdr:row>31</xdr:row>
      <xdr:rowOff>50419</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6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31115</xdr:rowOff>
    </xdr:from>
    <xdr:to>
      <xdr:col>85</xdr:col>
      <xdr:colOff>127000</xdr:colOff>
      <xdr:row>38</xdr:row>
      <xdr:rowOff>100330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546215"/>
          <a:ext cx="838200"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112666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7705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89789</xdr:rowOff>
    </xdr:from>
    <xdr:to>
      <xdr:col>85</xdr:col>
      <xdr:colOff>177800</xdr:colOff>
      <xdr:row>35</xdr:row>
      <xdr:rowOff>19939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86868</xdr:rowOff>
    </xdr:from>
    <xdr:to>
      <xdr:col>81</xdr:col>
      <xdr:colOff>50800</xdr:colOff>
      <xdr:row>38</xdr:row>
      <xdr:rowOff>100330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6601968"/>
          <a:ext cx="8890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127</xdr:rowOff>
    </xdr:from>
    <xdr:to>
      <xdr:col>81</xdr:col>
      <xdr:colOff>101600</xdr:colOff>
      <xdr:row>35</xdr:row>
      <xdr:rowOff>101727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118254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577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70612</xdr:rowOff>
    </xdr:from>
    <xdr:to>
      <xdr:col>76</xdr:col>
      <xdr:colOff>114300</xdr:colOff>
      <xdr:row>38</xdr:row>
      <xdr:rowOff>86868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585712"/>
          <a:ext cx="889000" cy="1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71628</xdr:rowOff>
    </xdr:from>
    <xdr:to>
      <xdr:col>76</xdr:col>
      <xdr:colOff>165100</xdr:colOff>
      <xdr:row>36</xdr:row>
      <xdr:rowOff>1778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072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18305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84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70612</xdr:rowOff>
    </xdr:from>
    <xdr:to>
      <xdr:col>71</xdr:col>
      <xdr:colOff>177800</xdr:colOff>
      <xdr:row>38</xdr:row>
      <xdr:rowOff>137541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585712"/>
          <a:ext cx="889000" cy="6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141986</xdr:rowOff>
    </xdr:from>
    <xdr:to>
      <xdr:col>72</xdr:col>
      <xdr:colOff>38100</xdr:colOff>
      <xdr:row>36</xdr:row>
      <xdr:rowOff>72136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88663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28829</xdr:rowOff>
    </xdr:from>
    <xdr:to>
      <xdr:col>67</xdr:col>
      <xdr:colOff>101600</xdr:colOff>
      <xdr:row>37</xdr:row>
      <xdr:rowOff>130429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3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146956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14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151765</xdr:rowOff>
    </xdr:from>
    <xdr:to>
      <xdr:col>85</xdr:col>
      <xdr:colOff>177800</xdr:colOff>
      <xdr:row>38</xdr:row>
      <xdr:rowOff>81915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49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66692</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41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49530</xdr:rowOff>
    </xdr:from>
    <xdr:to>
      <xdr:col>81</xdr:col>
      <xdr:colOff>101600</xdr:colOff>
      <xdr:row>38</xdr:row>
      <xdr:rowOff>151130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142257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65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36068</xdr:rowOff>
    </xdr:from>
    <xdr:to>
      <xdr:col>76</xdr:col>
      <xdr:colOff>165100</xdr:colOff>
      <xdr:row>38</xdr:row>
      <xdr:rowOff>137668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55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128795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64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19812</xdr:rowOff>
    </xdr:from>
    <xdr:to>
      <xdr:col>72</xdr:col>
      <xdr:colOff>38100</xdr:colOff>
      <xdr:row>38</xdr:row>
      <xdr:rowOff>121412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53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112539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62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86741</xdr:rowOff>
    </xdr:from>
    <xdr:to>
      <xdr:col>67</xdr:col>
      <xdr:colOff>101600</xdr:colOff>
      <xdr:row>39</xdr:row>
      <xdr:rowOff>16891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60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8018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69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26223</xdr:rowOff>
    </xdr:from>
    <xdr:to>
      <xdr:col>85</xdr:col>
      <xdr:colOff>126364</xdr:colOff>
      <xdr:row>51</xdr:row>
      <xdr:rowOff>66822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598723"/>
          <a:ext cx="1269" cy="212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70649</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8814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66822</xdr:rowOff>
    </xdr:from>
    <xdr:to>
      <xdr:col>86</xdr:col>
      <xdr:colOff>25400</xdr:colOff>
      <xdr:row>51</xdr:row>
      <xdr:rowOff>66822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81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144350</xdr:rowOff>
    </xdr:from>
    <xdr:ext cx="534377"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7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72,482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26223</xdr:rowOff>
    </xdr:from>
    <xdr:to>
      <xdr:col>86</xdr:col>
      <xdr:colOff>25400</xdr:colOff>
      <xdr:row>50</xdr:row>
      <xdr:rowOff>26223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59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66822</xdr:rowOff>
    </xdr:from>
    <xdr:to>
      <xdr:col>85</xdr:col>
      <xdr:colOff>127000</xdr:colOff>
      <xdr:row>54</xdr:row>
      <xdr:rowOff>132888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8810772"/>
          <a:ext cx="838200" cy="58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99900</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85009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65629</xdr:rowOff>
    </xdr:from>
    <xdr:to>
      <xdr:col>85</xdr:col>
      <xdr:colOff>177800</xdr:colOff>
      <xdr:row>50</xdr:row>
      <xdr:rowOff>167229</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863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132888</xdr:rowOff>
    </xdr:from>
    <xdr:to>
      <xdr:col>81</xdr:col>
      <xdr:colOff>50800</xdr:colOff>
      <xdr:row>56</xdr:row>
      <xdr:rowOff>166446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391188"/>
          <a:ext cx="889000" cy="37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46655</xdr:rowOff>
    </xdr:from>
    <xdr:to>
      <xdr:col>81</xdr:col>
      <xdr:colOff>101600</xdr:colOff>
      <xdr:row>54</xdr:row>
      <xdr:rowOff>148255</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3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164782</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08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166446</xdr:rowOff>
    </xdr:from>
    <xdr:to>
      <xdr:col>76</xdr:col>
      <xdr:colOff>114300</xdr:colOff>
      <xdr:row>57</xdr:row>
      <xdr:rowOff>17033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767646"/>
          <a:ext cx="889000" cy="2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84557</xdr:rowOff>
    </xdr:from>
    <xdr:to>
      <xdr:col>76</xdr:col>
      <xdr:colOff>165100</xdr:colOff>
      <xdr:row>57</xdr:row>
      <xdr:rowOff>14707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68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31234</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46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98552</xdr:rowOff>
    </xdr:from>
    <xdr:to>
      <xdr:col>71</xdr:col>
      <xdr:colOff>177800</xdr:colOff>
      <xdr:row>57</xdr:row>
      <xdr:rowOff>17033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356852"/>
          <a:ext cx="889000" cy="43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126664</xdr:rowOff>
    </xdr:from>
    <xdr:to>
      <xdr:col>72</xdr:col>
      <xdr:colOff>38100</xdr:colOff>
      <xdr:row>56</xdr:row>
      <xdr:rowOff>56814</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55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73341</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33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42997</xdr:rowOff>
    </xdr:from>
    <xdr:to>
      <xdr:col>67</xdr:col>
      <xdr:colOff>101600</xdr:colOff>
      <xdr:row>56</xdr:row>
      <xdr:rowOff>144597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64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135724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73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16022</xdr:rowOff>
    </xdr:from>
    <xdr:to>
      <xdr:col>85</xdr:col>
      <xdr:colOff>177800</xdr:colOff>
      <xdr:row>51</xdr:row>
      <xdr:rowOff>117622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875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102399</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867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82088</xdr:rowOff>
    </xdr:from>
    <xdr:to>
      <xdr:col>81</xdr:col>
      <xdr:colOff>101600</xdr:colOff>
      <xdr:row>55</xdr:row>
      <xdr:rowOff>12238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34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3365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43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115646</xdr:rowOff>
    </xdr:from>
    <xdr:to>
      <xdr:col>76</xdr:col>
      <xdr:colOff>165100</xdr:colOff>
      <xdr:row>57</xdr:row>
      <xdr:rowOff>45796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71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36923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80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137683</xdr:rowOff>
    </xdr:from>
    <xdr:to>
      <xdr:col>72</xdr:col>
      <xdr:colOff>38100</xdr:colOff>
      <xdr:row>57</xdr:row>
      <xdr:rowOff>67833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73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58960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3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47752</xdr:rowOff>
    </xdr:from>
    <xdr:to>
      <xdr:col>67</xdr:col>
      <xdr:colOff>101600</xdr:colOff>
      <xdr:row>54</xdr:row>
      <xdr:rowOff>149352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30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165879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08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155931</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671781"/>
          <a:ext cx="1269" cy="841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102608</xdr:rowOff>
    </xdr:from>
    <xdr:ext cx="469744"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44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155931</xdr:rowOff>
    </xdr:from>
    <xdr:to>
      <xdr:col>86</xdr:col>
      <xdr:colOff>25400</xdr:colOff>
      <xdr:row>73</xdr:row>
      <xdr:rowOff>155931</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671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112268</xdr:rowOff>
    </xdr:from>
    <xdr:to>
      <xdr:col>85</xdr:col>
      <xdr:colOff>127000</xdr:colOff>
      <xdr:row>73</xdr:row>
      <xdr:rowOff>155931</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2285218"/>
          <a:ext cx="838200" cy="38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89958</xdr:rowOff>
    </xdr:from>
    <xdr:ext cx="469744"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120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111531</xdr:rowOff>
    </xdr:from>
    <xdr:to>
      <xdr:col>85</xdr:col>
      <xdr:colOff>177800</xdr:colOff>
      <xdr:row>77</xdr:row>
      <xdr:rowOff>41681</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141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112268</xdr:rowOff>
    </xdr:from>
    <xdr:to>
      <xdr:col>81</xdr:col>
      <xdr:colOff>50800</xdr:colOff>
      <xdr:row>72</xdr:row>
      <xdr:rowOff>56032</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2285218"/>
          <a:ext cx="889000" cy="11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8890</xdr:rowOff>
    </xdr:from>
    <xdr:to>
      <xdr:col>81</xdr:col>
      <xdr:colOff>101600</xdr:colOff>
      <xdr:row>73</xdr:row>
      <xdr:rowOff>110490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25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101617</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46428" y="1261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56032</xdr:rowOff>
    </xdr:from>
    <xdr:to>
      <xdr:col>76</xdr:col>
      <xdr:colOff>114300</xdr:colOff>
      <xdr:row>76</xdr:row>
      <xdr:rowOff>61976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2400432"/>
          <a:ext cx="889000" cy="69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39294</xdr:rowOff>
    </xdr:from>
    <xdr:to>
      <xdr:col>76</xdr:col>
      <xdr:colOff>165100</xdr:colOff>
      <xdr:row>75</xdr:row>
      <xdr:rowOff>140894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28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132021</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57428" y="1299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62433</xdr:rowOff>
    </xdr:from>
    <xdr:to>
      <xdr:col>71</xdr:col>
      <xdr:colOff>177800</xdr:colOff>
      <xdr:row>76</xdr:row>
      <xdr:rowOff>61976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2749733"/>
          <a:ext cx="889000" cy="34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122047</xdr:rowOff>
    </xdr:from>
    <xdr:to>
      <xdr:col>72</xdr:col>
      <xdr:colOff>38100</xdr:colOff>
      <xdr:row>78</xdr:row>
      <xdr:rowOff>52197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2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43324</xdr:rowOff>
    </xdr:from>
    <xdr:ext cx="378565"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514017" y="13416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75642</xdr:rowOff>
    </xdr:from>
    <xdr:to>
      <xdr:col>67</xdr:col>
      <xdr:colOff>101600</xdr:colOff>
      <xdr:row>78</xdr:row>
      <xdr:rowOff>5792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27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168369</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625017" y="13370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105131</xdr:rowOff>
    </xdr:from>
    <xdr:to>
      <xdr:col>85</xdr:col>
      <xdr:colOff>177800</xdr:colOff>
      <xdr:row>74</xdr:row>
      <xdr:rowOff>35281</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262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58158</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57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61468</xdr:rowOff>
    </xdr:from>
    <xdr:to>
      <xdr:col>81</xdr:col>
      <xdr:colOff>101600</xdr:colOff>
      <xdr:row>71</xdr:row>
      <xdr:rowOff>163068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223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70</xdr:row>
      <xdr:rowOff>8145</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200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5232</xdr:rowOff>
    </xdr:from>
    <xdr:to>
      <xdr:col>76</xdr:col>
      <xdr:colOff>165100</xdr:colOff>
      <xdr:row>72</xdr:row>
      <xdr:rowOff>106832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234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70</xdr:row>
      <xdr:rowOff>123359</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212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11176</xdr:rowOff>
    </xdr:from>
    <xdr:to>
      <xdr:col>72</xdr:col>
      <xdr:colOff>38100</xdr:colOff>
      <xdr:row>76</xdr:row>
      <xdr:rowOff>112776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04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129303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281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11633</xdr:rowOff>
    </xdr:from>
    <xdr:to>
      <xdr:col>67</xdr:col>
      <xdr:colOff>101600</xdr:colOff>
      <xdr:row>74</xdr:row>
      <xdr:rowOff>113233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269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72</xdr:row>
      <xdr:rowOff>129760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2474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64643</xdr:rowOff>
    </xdr:from>
    <xdr:to>
      <xdr:col>85</xdr:col>
      <xdr:colOff>126364</xdr:colOff>
      <xdr:row>95</xdr:row>
      <xdr:rowOff>61748</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666593"/>
          <a:ext cx="1269" cy="682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65575</xdr:rowOff>
    </xdr:from>
    <xdr:ext cx="534377"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35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95</xdr:row>
      <xdr:rowOff>61748</xdr:rowOff>
    </xdr:from>
    <xdr:to>
      <xdr:col>86</xdr:col>
      <xdr:colOff>25400</xdr:colOff>
      <xdr:row>95</xdr:row>
      <xdr:rowOff>61748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34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11320</xdr:rowOff>
    </xdr:from>
    <xdr:ext cx="534377"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4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64643</xdr:rowOff>
    </xdr:from>
    <xdr:to>
      <xdr:col>86</xdr:col>
      <xdr:colOff>25400</xdr:colOff>
      <xdr:row>91</xdr:row>
      <xdr:rowOff>64643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666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80645</xdr:rowOff>
    </xdr:from>
    <xdr:to>
      <xdr:col>85</xdr:col>
      <xdr:colOff>127000</xdr:colOff>
      <xdr:row>95</xdr:row>
      <xdr:rowOff>61748</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5481300" y="16196945"/>
          <a:ext cx="838200" cy="15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26737</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5800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3860</xdr:rowOff>
    </xdr:from>
    <xdr:to>
      <xdr:col>85</xdr:col>
      <xdr:colOff>177800</xdr:colOff>
      <xdr:row>93</xdr:row>
      <xdr:rowOff>105460</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594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80645</xdr:rowOff>
    </xdr:from>
    <xdr:to>
      <xdr:col>81</xdr:col>
      <xdr:colOff>50800</xdr:colOff>
      <xdr:row>94</xdr:row>
      <xdr:rowOff>133756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196945"/>
          <a:ext cx="889000" cy="5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92</xdr:row>
      <xdr:rowOff>83186</xdr:rowOff>
    </xdr:from>
    <xdr:to>
      <xdr:col>81</xdr:col>
      <xdr:colOff>101600</xdr:colOff>
      <xdr:row>93</xdr:row>
      <xdr:rowOff>13336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585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29863</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563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133756</xdr:rowOff>
    </xdr:from>
    <xdr:to>
      <xdr:col>76</xdr:col>
      <xdr:colOff>114300</xdr:colOff>
      <xdr:row>94</xdr:row>
      <xdr:rowOff>135813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703300" y="16250056"/>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92</xdr:row>
      <xdr:rowOff>113588</xdr:rowOff>
    </xdr:from>
    <xdr:to>
      <xdr:col>76</xdr:col>
      <xdr:colOff>165100</xdr:colOff>
      <xdr:row>93</xdr:row>
      <xdr:rowOff>43738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5886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60265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56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134365</xdr:rowOff>
    </xdr:from>
    <xdr:to>
      <xdr:col>71</xdr:col>
      <xdr:colOff>177800</xdr:colOff>
      <xdr:row>94</xdr:row>
      <xdr:rowOff>135813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814300" y="16250665"/>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92</xdr:row>
      <xdr:rowOff>74194</xdr:rowOff>
    </xdr:from>
    <xdr:to>
      <xdr:col>72</xdr:col>
      <xdr:colOff>38100</xdr:colOff>
      <xdr:row>93</xdr:row>
      <xdr:rowOff>4344</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584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20871</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562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83489</xdr:rowOff>
    </xdr:from>
    <xdr:to>
      <xdr:col>67</xdr:col>
      <xdr:colOff>101600</xdr:colOff>
      <xdr:row>100</xdr:row>
      <xdr:rowOff>13639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705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100</xdr:row>
      <xdr:rowOff>4766</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714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10948</xdr:rowOff>
    </xdr:from>
    <xdr:to>
      <xdr:col>85</xdr:col>
      <xdr:colOff>177800</xdr:colOff>
      <xdr:row>95</xdr:row>
      <xdr:rowOff>112548</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29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97325</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21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29845</xdr:rowOff>
    </xdr:from>
    <xdr:to>
      <xdr:col>81</xdr:col>
      <xdr:colOff>101600</xdr:colOff>
      <xdr:row>94</xdr:row>
      <xdr:rowOff>131445</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14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122572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23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82956</xdr:rowOff>
    </xdr:from>
    <xdr:to>
      <xdr:col>76</xdr:col>
      <xdr:colOff>165100</xdr:colOff>
      <xdr:row>95</xdr:row>
      <xdr:rowOff>13106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19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4233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291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85013</xdr:rowOff>
    </xdr:from>
    <xdr:to>
      <xdr:col>72</xdr:col>
      <xdr:colOff>38100</xdr:colOff>
      <xdr:row>95</xdr:row>
      <xdr:rowOff>15163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20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6290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9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83565</xdr:rowOff>
    </xdr:from>
    <xdr:to>
      <xdr:col>67</xdr:col>
      <xdr:colOff>101600</xdr:colOff>
      <xdr:row>95</xdr:row>
      <xdr:rowOff>13715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19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30242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597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33</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58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27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468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諸支出金グラフ枠">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139700</xdr:rowOff>
    </xdr:from>
    <xdr:to>
      <xdr:col>116</xdr:col>
      <xdr:colOff>62864</xdr:colOff>
      <xdr:row>34</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22159595" y="596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10177</xdr:rowOff>
    </xdr:from>
    <xdr:ext cx="249299" cy="259045"/>
    <xdr:sp macro="" textlink="">
      <xdr:nvSpPr>
        <xdr:cNvPr id="729" name="諸支出金最小値テキスト">
          <a:extLst>
            <a:ext uri="{FF2B5EF4-FFF2-40B4-BE49-F238E27FC236}">
              <a16:creationId xmlns:a16="http://schemas.microsoft.com/office/drawing/2014/main" id="{00000000-0008-0000-0700-0000D9020000}"/>
            </a:ext>
          </a:extLst>
        </xdr:cNvPr>
        <xdr:cNvSpPr txBox="1"/>
      </xdr:nvSpPr>
      <xdr:spPr>
        <a:xfrm>
          <a:off x="2221230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139700</xdr:rowOff>
    </xdr:from>
    <xdr:to>
      <xdr:col>116</xdr:col>
      <xdr:colOff>152400</xdr:colOff>
      <xdr:row>34</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22072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10177</xdr:rowOff>
    </xdr:from>
    <xdr:ext cx="249299" cy="259045"/>
    <xdr:sp macro="" textlink="">
      <xdr:nvSpPr>
        <xdr:cNvPr id="731" name="諸支出金最大値テキスト">
          <a:extLst>
            <a:ext uri="{FF2B5EF4-FFF2-40B4-BE49-F238E27FC236}">
              <a16:creationId xmlns:a16="http://schemas.microsoft.com/office/drawing/2014/main" id="{00000000-0008-0000-0700-0000DB020000}"/>
            </a:ext>
          </a:extLst>
        </xdr:cNvPr>
        <xdr:cNvSpPr txBox="1"/>
      </xdr:nvSpPr>
      <xdr:spPr>
        <a:xfrm>
          <a:off x="22212300" y="566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139700</xdr:rowOff>
    </xdr:from>
    <xdr:to>
      <xdr:col>116</xdr:col>
      <xdr:colOff>152400</xdr:colOff>
      <xdr:row>34</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2072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139700</xdr:rowOff>
    </xdr:from>
    <xdr:to>
      <xdr:col>116</xdr:col>
      <xdr:colOff>63500</xdr:colOff>
      <xdr:row>34</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1323300" y="59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67327</xdr:rowOff>
    </xdr:from>
    <xdr:ext cx="249299" cy="259045"/>
    <xdr:sp macro="" textlink="">
      <xdr:nvSpPr>
        <xdr:cNvPr id="734" name="諸支出金平均値テキスト">
          <a:extLst>
            <a:ext uri="{FF2B5EF4-FFF2-40B4-BE49-F238E27FC236}">
              <a16:creationId xmlns:a16="http://schemas.microsoft.com/office/drawing/2014/main" id="{00000000-0008-0000-0700-0000DE020000}"/>
            </a:ext>
          </a:extLst>
        </xdr:cNvPr>
        <xdr:cNvSpPr txBox="1"/>
      </xdr:nvSpPr>
      <xdr:spPr>
        <a:xfrm>
          <a:off x="22212300" y="589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88900</xdr:rowOff>
    </xdr:from>
    <xdr:to>
      <xdr:col>116</xdr:col>
      <xdr:colOff>114300</xdr:colOff>
      <xdr:row>35</xdr:row>
      <xdr:rowOff>19050</xdr:rowOff>
    </xdr:to>
    <xdr:sp macro="" textlink="">
      <xdr:nvSpPr>
        <xdr:cNvPr id="735" name="フローチャート: 判断 734">
          <a:extLst>
            <a:ext uri="{FF2B5EF4-FFF2-40B4-BE49-F238E27FC236}">
              <a16:creationId xmlns:a16="http://schemas.microsoft.com/office/drawing/2014/main" id="{00000000-0008-0000-0700-0000DF020000}"/>
            </a:ext>
          </a:extLst>
        </xdr:cNvPr>
        <xdr:cNvSpPr/>
      </xdr:nvSpPr>
      <xdr:spPr>
        <a:xfrm>
          <a:off x="221107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139700</xdr:rowOff>
    </xdr:from>
    <xdr:to>
      <xdr:col>111</xdr:col>
      <xdr:colOff>177800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0434300" y="59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88900</xdr:rowOff>
    </xdr:from>
    <xdr:to>
      <xdr:col>112</xdr:col>
      <xdr:colOff>38100</xdr:colOff>
      <xdr:row>35</xdr:row>
      <xdr:rowOff>19050</xdr:rowOff>
    </xdr:to>
    <xdr:sp macro="" textlink="">
      <xdr:nvSpPr>
        <xdr:cNvPr id="737" name="フローチャート: 判断 736">
          <a:extLst>
            <a:ext uri="{FF2B5EF4-FFF2-40B4-BE49-F238E27FC236}">
              <a16:creationId xmlns:a16="http://schemas.microsoft.com/office/drawing/2014/main" id="{00000000-0008-0000-0700-0000E1020000}"/>
            </a:ext>
          </a:extLst>
        </xdr:cNvPr>
        <xdr:cNvSpPr/>
      </xdr:nvSpPr>
      <xdr:spPr>
        <a:xfrm>
          <a:off x="21272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35</xdr:row>
      <xdr:rowOff>10177</xdr:rowOff>
    </xdr:from>
    <xdr:ext cx="249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21198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139700</xdr:rowOff>
    </xdr:from>
    <xdr:to>
      <xdr:col>107</xdr:col>
      <xdr:colOff>50800</xdr:colOff>
      <xdr:row>34</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9545300" y="59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88900</xdr:rowOff>
    </xdr:from>
    <xdr:to>
      <xdr:col>107</xdr:col>
      <xdr:colOff>101600</xdr:colOff>
      <xdr:row>35</xdr:row>
      <xdr:rowOff>19050</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0383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35</xdr:row>
      <xdr:rowOff>10177</xdr:rowOff>
    </xdr:from>
    <xdr:ext cx="249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0309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139700</xdr:rowOff>
    </xdr:from>
    <xdr:to>
      <xdr:col>102</xdr:col>
      <xdr:colOff>114300</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656300" y="59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88900</xdr:rowOff>
    </xdr:from>
    <xdr:to>
      <xdr:col>102</xdr:col>
      <xdr:colOff>165100</xdr:colOff>
      <xdr:row>35</xdr:row>
      <xdr:rowOff>19050</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19494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35</xdr:row>
      <xdr:rowOff>10177</xdr:rowOff>
    </xdr:from>
    <xdr:ext cx="249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9420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88900</xdr:rowOff>
    </xdr:from>
    <xdr:to>
      <xdr:col>98</xdr:col>
      <xdr:colOff>38100</xdr:colOff>
      <xdr:row>35</xdr:row>
      <xdr:rowOff>19050</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18605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35</xdr:row>
      <xdr:rowOff>10177</xdr:rowOff>
    </xdr:from>
    <xdr:ext cx="249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8531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88900</xdr:rowOff>
    </xdr:from>
    <xdr:to>
      <xdr:col>116</xdr:col>
      <xdr:colOff>114300</xdr:colOff>
      <xdr:row>35</xdr:row>
      <xdr:rowOff>19050</xdr:rowOff>
    </xdr:to>
    <xdr:sp macro="" textlink="">
      <xdr:nvSpPr>
        <xdr:cNvPr id="752" name="楕円 751">
          <a:extLst>
            <a:ext uri="{FF2B5EF4-FFF2-40B4-BE49-F238E27FC236}">
              <a16:creationId xmlns:a16="http://schemas.microsoft.com/office/drawing/2014/main" id="{00000000-0008-0000-0700-0000F0020000}"/>
            </a:ext>
          </a:extLst>
        </xdr:cNvPr>
        <xdr:cNvSpPr/>
      </xdr:nvSpPr>
      <xdr:spPr>
        <a:xfrm>
          <a:off x="221107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124477</xdr:rowOff>
    </xdr:from>
    <xdr:ext cx="249299" cy="259045"/>
    <xdr:sp macro="" textlink="">
      <xdr:nvSpPr>
        <xdr:cNvPr id="753" name="諸支出金該当値テキスト">
          <a:extLst>
            <a:ext uri="{FF2B5EF4-FFF2-40B4-BE49-F238E27FC236}">
              <a16:creationId xmlns:a16="http://schemas.microsoft.com/office/drawing/2014/main" id="{00000000-0008-0000-0700-0000F1020000}"/>
            </a:ext>
          </a:extLst>
        </xdr:cNvPr>
        <xdr:cNvSpPr txBox="1"/>
      </xdr:nvSpPr>
      <xdr:spPr>
        <a:xfrm>
          <a:off x="22212300" y="578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88900</xdr:rowOff>
    </xdr:from>
    <xdr:to>
      <xdr:col>112</xdr:col>
      <xdr:colOff>38100</xdr:colOff>
      <xdr:row>35</xdr:row>
      <xdr:rowOff>19050</xdr:rowOff>
    </xdr:to>
    <xdr:sp macro="" textlink="">
      <xdr:nvSpPr>
        <xdr:cNvPr id="754" name="楕円 753">
          <a:extLst>
            <a:ext uri="{FF2B5EF4-FFF2-40B4-BE49-F238E27FC236}">
              <a16:creationId xmlns:a16="http://schemas.microsoft.com/office/drawing/2014/main" id="{00000000-0008-0000-0700-0000F2020000}"/>
            </a:ext>
          </a:extLst>
        </xdr:cNvPr>
        <xdr:cNvSpPr/>
      </xdr:nvSpPr>
      <xdr:spPr>
        <a:xfrm>
          <a:off x="21272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33</xdr:row>
      <xdr:rowOff>35577</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98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88900</xdr:rowOff>
    </xdr:from>
    <xdr:to>
      <xdr:col>107</xdr:col>
      <xdr:colOff>101600</xdr:colOff>
      <xdr:row>35</xdr:row>
      <xdr:rowOff>19050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0383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33</xdr:row>
      <xdr:rowOff>35577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309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88900</xdr:rowOff>
    </xdr:from>
    <xdr:to>
      <xdr:col>102</xdr:col>
      <xdr:colOff>165100</xdr:colOff>
      <xdr:row>35</xdr:row>
      <xdr:rowOff>19050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19494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33</xdr:row>
      <xdr:rowOff>35577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420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88900</xdr:rowOff>
    </xdr:from>
    <xdr:to>
      <xdr:col>98</xdr:col>
      <xdr:colOff>38100</xdr:colOff>
      <xdr:row>35</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18605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33</xdr:row>
      <xdr:rowOff>35577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前年度繰上充用金グラフ枠">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8" name="前年度繰上充用金最小値テキスト">
          <a:extLst>
            <a:ext uri="{FF2B5EF4-FFF2-40B4-BE49-F238E27FC236}">
              <a16:creationId xmlns:a16="http://schemas.microsoft.com/office/drawing/2014/main" id="{00000000-0008-0000-0700-00000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0" name="前年度繰上充用金最大値テキスト">
          <a:extLst>
            <a:ext uri="{FF2B5EF4-FFF2-40B4-BE49-F238E27FC236}">
              <a16:creationId xmlns:a16="http://schemas.microsoft.com/office/drawing/2014/main" id="{00000000-0008-0000-0700-00000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3" name="前年度繰上充用金平均値テキスト">
          <a:extLst>
            <a:ext uri="{FF2B5EF4-FFF2-40B4-BE49-F238E27FC236}">
              <a16:creationId xmlns:a16="http://schemas.microsoft.com/office/drawing/2014/main" id="{00000000-0008-0000-0700-00000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4" name="フローチャート: 判断 783">
          <a:extLst>
            <a:ext uri="{FF2B5EF4-FFF2-40B4-BE49-F238E27FC236}">
              <a16:creationId xmlns:a16="http://schemas.microsoft.com/office/drawing/2014/main" id="{00000000-0008-0000-0700-00001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6" name="フローチャート: 判断 785">
          <a:extLst>
            <a:ext uri="{FF2B5EF4-FFF2-40B4-BE49-F238E27FC236}">
              <a16:creationId xmlns:a16="http://schemas.microsoft.com/office/drawing/2014/main" id="{00000000-0008-0000-0700-00001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楕円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2" name="前年度繰上充用金該当値テキスト">
          <a:extLst>
            <a:ext uri="{FF2B5EF4-FFF2-40B4-BE49-F238E27FC236}">
              <a16:creationId xmlns:a16="http://schemas.microsoft.com/office/drawing/2014/main" id="{00000000-0008-0000-0700-00002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3" name="楕円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・総務費の住民一人当たりのコストは、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269,836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円となっており、類似団体内で最も高くなっている。要因は、ふるさと納税</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関連経費や移住定住推進事業による関連経費が他団体と比較して大きいことによるものである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民生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費の住民一人当たりのコストは、前年度から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15,237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247,955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円であり、類似団体内で最も高くなっ</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。要因は、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施設型給付費、児童手当給付費、就学前教育・保育施設整備費補助金の増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によるものである。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・土木費の住民一人当たりのコストは、前年度から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28,180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81,056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円であり、類似団体内で最も高くなっている。要因は、山之口運動公園整備事業や都城運動公園防災施設整備事業に要する経費の増によるものである。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災害復旧費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の住民一人当たりのコストは、類似団体内で最も高くなってい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るが、現年発生公共土木施設補助災害復旧事業費の減等により、前年度から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円となっている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宮崎県都城市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今後の健全な財政運営を見据え、</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7,439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万円を積み立てたことにより、財政調整基金残高は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ポイントの増となっており、実質収支額については、毎年度ほぼ同水準で推移している。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実質単年度収支については、令和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年度は、財政調整基金の積立金が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8,810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）したことから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宮崎県都城市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一般会計及び全ての特別会計において赤字は発生していない。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標準財政規模比については、ほとんどの会計が例年同水準で</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あるが、都城市水道事業会計については、流動資産の減に伴い、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0.42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ポイントの減となった。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都城市後期高齢者医療特別会計については、被保険者数の増及び保険料改定に伴う収入の増等により、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0.02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ポイントの増となった</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宮崎県都城市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実質公債費比率の分子の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百万円）の要因としては、災害復旧費等に係る基準財政需要額（▲</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214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百万円）や事業費補正により基準財政需要額に算入された公債費（▲</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百万円）の減少が挙げられる。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今後も計画的な償還を推進するとともに、新規発行市債の抑制を図る。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宮崎県都城市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将来負担比率の分子の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13,861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百万円）の要因としては、一般会計における地方債の現在高</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が減少したものの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1,697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百万円）充当可能基金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も減少したことによるもの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8,266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今後も地方債現在高の圧縮を図り、健全な財政運営に努める。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宮崎県都城市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・今後の健全な財政運営を見据え、財政調整基金に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万円を積立てたことによる増加に加え、地域の振興に資するための財源として地域振興基金を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万円積立てた一方で、ふるさと応援寄附金の管理・運用に係るふるさと応援基金を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万円取崩したことや、重点的・継続的に取り組む地方創生推進事業の財源とするため、地方創生基金を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万円取崩したこと等により、基金全体として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・基金の使途の明確化を図るために、個々の特定目的基金に積立てていくことを予定している。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・公共施設整備等基金：公共施設の整備（増改築、維持補修、解体及び撤去を含む。）又は公共用地の取得に係る事業の財源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・地方創生基金：地方創生の推進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・職員退職手当基金：退職手当の財源に充てるもの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・公共施設整備等基金：総合文化ホールの施設整備の修繕費や道路補修費の財源として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・地方創生基金：重点的・継続的に取り組む地方創生事業の財源とするため、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・職員退職手当基金：退職手当の財源として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取崩したことによる減少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・公共施設整備等基金：毎年度の財政状況を勘案しながら、積立及び取崩しを実施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・ふるさと応援基金：ふるさと納税の受け入れ状況により、適正な管理を実施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・地方創生基金：毎年度の財政状況を勘案しながら、積み立て及び取り崩しを実施。</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・今後の健全な財政運営を見据え、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7,439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万円を積立てたことによる増加。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・決算状況を踏まえ、可能な範囲での積立てを行う。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・元利償還金の財源とするための取崩しに伴う基金残高の減少。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・市債の発行・償還状況を考慮しながら、積立及び取崩しを実施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64C3956-DD43-48D2-82CD-CEB00294FD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9CDC6B3-3D57-4876-9977-13D4B913AB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9E39433-2D79-4D19-8DF6-5C3F1751FFC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38100F9-68BD-4DEA-88E0-C0CA85A7A6E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8D19349-F9EB-4E6D-9637-161AE06A6E7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EADCD58-5BAD-40E3-891B-20036A3C0BC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8A1201A-E941-45B4-9A89-496C2621197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6E1FFB5-F16F-4BBA-A530-29CFD32E2EB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F7C8A58-39D3-46BB-9BBD-AC1C1735F76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77D623F-3E1F-453A-9949-A52052D5DBA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300B949-E709-4725-9CBC-5536380F735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4CF4D9F-CE2E-4FFC-90BD-23E935854F9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38EEC38-9765-4731-8A04-1EE5C5FF541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401C1C9-44DA-4430-B3A5-27D745E4125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61D3032-6CD8-44FD-8FF6-EDB4E3325E2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6783121-3B93-418D-8E23-0AA5C5F4203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79314DD-5D6D-442C-AC46-461E3E9BCDA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B79FE02-7F34-4B2C-9389-BD370ABD6D1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7D00C73-D8A3-447E-8875-ED326249755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A600B6B-5675-43FC-BDEB-DC9B80EB28C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0EAF544-DD01-475C-AB44-EA92E23E1C7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B7F5122-7208-4B53-A890-CF1F5307A42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162,574
159,904
653.36
138,116,662
134,705,582
1,565,524
43,008,000
63,280,732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3A9B6D4-9EB3-41F2-85BC-4BD6DE53E28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21ADA68-95B0-48C1-BF1A-7E7E28DEF04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96EC393-2294-497D-89A9-6390C5542B0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CAD95BA-1ECC-4257-8840-9434F03ADFB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46F86BC-A21F-4240-8836-9DF42A424CA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23C145E-4345-4C20-AA82-09B18F563A8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C6827DE-EFC5-4116-A68B-65633E24DDE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B200CAB-3A09-4602-A3BF-60F67926EB7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E2D45E1-E4EE-4FA0-86B1-D668550D3AB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258CBC3-C4BB-4C1F-989F-99FF4129E78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DF3F93F-8CF4-496F-8B89-E8661A73D95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3892027-F0FF-4415-8A1B-EEBCD20F5B9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214AA40-9A2B-4845-9628-F17E72E210F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5DDABD0-F03F-4DD4-98BC-F8FFE511D88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DE12902-C631-4949-BB51-DC9806EA1DB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5AAC9AE-9ECA-4F36-A76F-CABC620CACC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65EC8CD-5A28-4C36-8403-A4156135F82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E23E903-E1ED-4AA9-9E24-1292D3A3EDF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DB44491-C162-449C-830E-2A19EEB74D2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3BE9313-B28E-4273-83B8-348CD3E5BED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BA98A2F-F0E5-4B48-858F-90104128E6A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5BFD812-F2AB-4D6E-8C54-19F6EB79A36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DFDF36F-3EFB-43AF-8CBD-0FBEE33B165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045804C-790A-448C-AAF4-5AF6AC49595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85F1C51-96C3-4182-9C99-426731AE4FA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E191249-72EC-4F77-9350-65074B382AC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501CBDF-332B-4410-BB20-FE529E91665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5F9F3D4-88EC-410D-86E7-6FA77EB6404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2F1877A-FBFB-4975-802E-598D87724BA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C573E3C-CDBC-4411-9595-1D651C164CD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8EACA0AF-339A-4342-931A-42181423023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102DA4B-CAD3-4537-AE53-472F704FD3C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7D1A193-21E9-48EA-948B-3F48CEBACD9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8081099-EAF4-4A46-BFCB-13D6C77E8A0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1B0B253-6044-428F-AAD8-8B3662462B1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当市の有形固定資産減価償却率は、全国平均、宮崎県平均ともに下回っている。</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引き続き、公共施設等総合管理計画に基づく総量の適正化や施設の計画的な更新や保全に努める。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EB6B85A-4ECA-4377-92B4-D04B79413B0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287D200-514F-4218-9879-020E0296F1C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A61A51E6-1EBA-436D-92E6-E2B7CF9E3AE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1E8E166C-7665-4CF8-A503-704F3B1A825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A953375B-F07B-46CF-BC60-F7F162A4106D}"/>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5D3CF943-F561-4D24-A75D-9B6E65515D61}"/>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07B2C3B-BB39-48A9-A3A5-CCD635A63FA5}"/>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3A5B78AC-F157-4ADB-8EAE-EBFFD49F42C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56BAC73F-4951-49E3-8DF1-D3E65AB5A9B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0640386-C99C-4DFE-B9A2-CAA1D913CB94}"/>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7CBE24B4-06EF-4DCE-BE2B-7411E0E3BAB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9033AD9-C541-4D6C-95DA-17A54D1F782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834901A5-BDA1-45B6-8C2C-9109007C06B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A6CA83E4-28C9-44AE-A8EF-4A476BF5F3D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94720925-6D97-49F4-B70A-61586B160BA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B399E36C-F257-41E1-87EF-FC3AFC033CF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4586</xdr:rowOff>
    </xdr:from>
    <xdr:to>
      <xdr:col>23</xdr:col>
      <xdr:colOff>85090</xdr:colOff>
      <xdr:row>35</xdr:row>
      <xdr:rowOff>63853</xdr:rowOff>
    </xdr:to>
    <xdr:cxnSp macro="">
      <xdr:nvCxnSpPr>
        <xdr:cNvPr id="75" name="直線コネクタ 74">
          <a:extLst>
            <a:ext uri="{FF2B5EF4-FFF2-40B4-BE49-F238E27FC236}">
              <a16:creationId xmlns:a16="http://schemas.microsoft.com/office/drawing/2014/main" id="{FF6B963D-1518-49CB-97F7-A222D292B7DC}"/>
            </a:ext>
          </a:extLst>
        </xdr:cNvPr>
        <xdr:cNvCxnSpPr/>
      </xdr:nvCxnSpPr>
      <xdr:spPr>
        <a:xfrm flipV="1">
          <a:off x="4760595" y="5576711"/>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67680</xdr:rowOff>
    </xdr:from>
    <xdr:ext cx="405111" cy="259045"/>
    <xdr:sp macro="" textlink="">
      <xdr:nvSpPr>
        <xdr:cNvPr id="76" name="有形固定資産減価償却率最小値テキスト">
          <a:extLst>
            <a:ext uri="{FF2B5EF4-FFF2-40B4-BE49-F238E27FC236}">
              <a16:creationId xmlns:a16="http://schemas.microsoft.com/office/drawing/2014/main" id="{D7396343-AF14-4B2B-A67D-47069366D4F3}"/>
            </a:ext>
          </a:extLst>
        </xdr:cNvPr>
        <xdr:cNvSpPr txBox="1"/>
      </xdr:nvSpPr>
      <xdr:spPr>
        <a:xfrm>
          <a:off x="4813300" y="6839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63853</xdr:rowOff>
    </xdr:from>
    <xdr:to>
      <xdr:col>23</xdr:col>
      <xdr:colOff>174625</xdr:colOff>
      <xdr:row>35</xdr:row>
      <xdr:rowOff>63853</xdr:rowOff>
    </xdr:to>
    <xdr:cxnSp macro="">
      <xdr:nvCxnSpPr>
        <xdr:cNvPr id="77" name="直線コネクタ 76">
          <a:extLst>
            <a:ext uri="{FF2B5EF4-FFF2-40B4-BE49-F238E27FC236}">
              <a16:creationId xmlns:a16="http://schemas.microsoft.com/office/drawing/2014/main" id="{A7E7B13B-99C6-4D14-A733-0FAB2BF438FA}"/>
            </a:ext>
          </a:extLst>
        </xdr:cNvPr>
        <xdr:cNvCxnSpPr/>
      </xdr:nvCxnSpPr>
      <xdr:spPr>
        <a:xfrm>
          <a:off x="4673600" y="683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122713</xdr:rowOff>
    </xdr:from>
    <xdr:ext cx="405111" cy="259045"/>
    <xdr:sp macro="" textlink="">
      <xdr:nvSpPr>
        <xdr:cNvPr id="78" name="有形固定資産減価償却率最大値テキスト">
          <a:extLst>
            <a:ext uri="{FF2B5EF4-FFF2-40B4-BE49-F238E27FC236}">
              <a16:creationId xmlns:a16="http://schemas.microsoft.com/office/drawing/2014/main" id="{B72F863E-62C2-4E27-97E7-D0565A5730EC}"/>
            </a:ext>
          </a:extLst>
        </xdr:cNvPr>
        <xdr:cNvSpPr txBox="1"/>
      </xdr:nvSpPr>
      <xdr:spPr>
        <a:xfrm>
          <a:off x="4813300" y="5351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4586</xdr:rowOff>
    </xdr:from>
    <xdr:to>
      <xdr:col>23</xdr:col>
      <xdr:colOff>174625</xdr:colOff>
      <xdr:row>28</xdr:row>
      <xdr:rowOff>4586</xdr:rowOff>
    </xdr:to>
    <xdr:cxnSp macro="">
      <xdr:nvCxnSpPr>
        <xdr:cNvPr id="79" name="直線コネクタ 78">
          <a:extLst>
            <a:ext uri="{FF2B5EF4-FFF2-40B4-BE49-F238E27FC236}">
              <a16:creationId xmlns:a16="http://schemas.microsoft.com/office/drawing/2014/main" id="{9A91A62A-663C-4DAF-9964-283F56A110CC}"/>
            </a:ext>
          </a:extLst>
        </xdr:cNvPr>
        <xdr:cNvCxnSpPr/>
      </xdr:nvCxnSpPr>
      <xdr:spPr>
        <a:xfrm>
          <a:off x="4673600" y="557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5591</xdr:rowOff>
    </xdr:from>
    <xdr:ext cx="405111" cy="259045"/>
    <xdr:sp macro="" textlink="">
      <xdr:nvSpPr>
        <xdr:cNvPr id="80" name="有形固定資産減価償却率平均値テキスト">
          <a:extLst>
            <a:ext uri="{FF2B5EF4-FFF2-40B4-BE49-F238E27FC236}">
              <a16:creationId xmlns:a16="http://schemas.microsoft.com/office/drawing/2014/main" id="{AB01CA5A-7C02-4519-9E67-066BFD71EDB6}"/>
            </a:ext>
          </a:extLst>
        </xdr:cNvPr>
        <xdr:cNvSpPr txBox="1"/>
      </xdr:nvSpPr>
      <xdr:spPr>
        <a:xfrm>
          <a:off x="4813300" y="6092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27164</xdr:rowOff>
    </xdr:from>
    <xdr:to>
      <xdr:col>23</xdr:col>
      <xdr:colOff>136525</xdr:colOff>
      <xdr:row>31</xdr:row>
      <xdr:rowOff>128764</xdr:rowOff>
    </xdr:to>
    <xdr:sp macro="" textlink="">
      <xdr:nvSpPr>
        <xdr:cNvPr id="81" name="フローチャート: 判断 80">
          <a:extLst>
            <a:ext uri="{FF2B5EF4-FFF2-40B4-BE49-F238E27FC236}">
              <a16:creationId xmlns:a16="http://schemas.microsoft.com/office/drawing/2014/main" id="{A8A24CC7-5F06-42F3-BFDE-3E8B1BFDB223}"/>
            </a:ext>
          </a:extLst>
        </xdr:cNvPr>
        <xdr:cNvSpPr/>
      </xdr:nvSpPr>
      <xdr:spPr>
        <a:xfrm>
          <a:off x="4711700" y="611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102658</xdr:rowOff>
    </xdr:from>
    <xdr:to>
      <xdr:col>19</xdr:col>
      <xdr:colOff>187325</xdr:colOff>
      <xdr:row>31</xdr:row>
      <xdr:rowOff>32808</xdr:rowOff>
    </xdr:to>
    <xdr:sp macro="" textlink="">
      <xdr:nvSpPr>
        <xdr:cNvPr id="82" name="フローチャート: 判断 81">
          <a:extLst>
            <a:ext uri="{FF2B5EF4-FFF2-40B4-BE49-F238E27FC236}">
              <a16:creationId xmlns:a16="http://schemas.microsoft.com/office/drawing/2014/main" id="{5EB80080-27D2-4C97-8CC1-13E76C1077EB}"/>
            </a:ext>
          </a:extLst>
        </xdr:cNvPr>
        <xdr:cNvSpPr/>
      </xdr:nvSpPr>
      <xdr:spPr>
        <a:xfrm>
          <a:off x="4000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106186</xdr:rowOff>
    </xdr:from>
    <xdr:to>
      <xdr:col>15</xdr:col>
      <xdr:colOff>187325</xdr:colOff>
      <xdr:row>30</xdr:row>
      <xdr:rowOff>36336</xdr:rowOff>
    </xdr:to>
    <xdr:sp macro="" textlink="">
      <xdr:nvSpPr>
        <xdr:cNvPr id="83" name="フローチャート: 判断 82">
          <a:extLst>
            <a:ext uri="{FF2B5EF4-FFF2-40B4-BE49-F238E27FC236}">
              <a16:creationId xmlns:a16="http://schemas.microsoft.com/office/drawing/2014/main" id="{43524408-3BFE-48E0-864C-2FA6D6DA23C1}"/>
            </a:ext>
          </a:extLst>
        </xdr:cNvPr>
        <xdr:cNvSpPr/>
      </xdr:nvSpPr>
      <xdr:spPr>
        <a:xfrm>
          <a:off x="3238500" y="584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145697</xdr:rowOff>
    </xdr:from>
    <xdr:to>
      <xdr:col>11</xdr:col>
      <xdr:colOff>187325</xdr:colOff>
      <xdr:row>29</xdr:row>
      <xdr:rowOff>75847</xdr:rowOff>
    </xdr:to>
    <xdr:sp macro="" textlink="">
      <xdr:nvSpPr>
        <xdr:cNvPr id="84" name="フローチャート: 判断 83">
          <a:extLst>
            <a:ext uri="{FF2B5EF4-FFF2-40B4-BE49-F238E27FC236}">
              <a16:creationId xmlns:a16="http://schemas.microsoft.com/office/drawing/2014/main" id="{9B79D949-2F97-46FC-A153-7F7CAA7900CF}"/>
            </a:ext>
          </a:extLst>
        </xdr:cNvPr>
        <xdr:cNvSpPr/>
      </xdr:nvSpPr>
      <xdr:spPr>
        <a:xfrm>
          <a:off x="2476500" y="571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13758</xdr:rowOff>
    </xdr:from>
    <xdr:to>
      <xdr:col>7</xdr:col>
      <xdr:colOff>187325</xdr:colOff>
      <xdr:row>28</xdr:row>
      <xdr:rowOff>115358</xdr:rowOff>
    </xdr:to>
    <xdr:sp macro="" textlink="">
      <xdr:nvSpPr>
        <xdr:cNvPr id="85" name="フローチャート: 判断 84">
          <a:extLst>
            <a:ext uri="{FF2B5EF4-FFF2-40B4-BE49-F238E27FC236}">
              <a16:creationId xmlns:a16="http://schemas.microsoft.com/office/drawing/2014/main" id="{DA897B26-B167-4D89-9401-0ACC8837BAA3}"/>
            </a:ext>
          </a:extLst>
        </xdr:cNvPr>
        <xdr:cNvSpPr/>
      </xdr:nvSpPr>
      <xdr:spPr>
        <a:xfrm>
          <a:off x="1714500" y="5585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BEF7ADB-A673-460D-8FDB-DB709B7A210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9F441F7-4F3A-48AF-9AB1-62C31DE6B58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955CE00-9D35-4E05-9500-65C6AC76ECF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6342A3E-F72D-4CDB-B3F0-ADA6EAAA330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5D1C3D1-FC7E-4AE7-A328-BA1B1BA1420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58208</xdr:rowOff>
    </xdr:from>
    <xdr:to>
      <xdr:col>23</xdr:col>
      <xdr:colOff>136525</xdr:colOff>
      <xdr:row>29</xdr:row>
      <xdr:rowOff>159808</xdr:rowOff>
    </xdr:to>
    <xdr:sp macro="" textlink="">
      <xdr:nvSpPr>
        <xdr:cNvPr id="91" name="楕円 90">
          <a:extLst>
            <a:ext uri="{FF2B5EF4-FFF2-40B4-BE49-F238E27FC236}">
              <a16:creationId xmlns:a16="http://schemas.microsoft.com/office/drawing/2014/main" id="{03E2DF25-AFE9-4F3A-8055-0BB26E4DBB37}"/>
            </a:ext>
          </a:extLst>
        </xdr:cNvPr>
        <xdr:cNvSpPr/>
      </xdr:nvSpPr>
      <xdr:spPr>
        <a:xfrm>
          <a:off x="4711700" y="580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81085</xdr:rowOff>
    </xdr:from>
    <xdr:ext cx="405111" cy="259045"/>
    <xdr:sp macro="" textlink="">
      <xdr:nvSpPr>
        <xdr:cNvPr id="92" name="有形固定資産減価償却率該当値テキスト">
          <a:extLst>
            <a:ext uri="{FF2B5EF4-FFF2-40B4-BE49-F238E27FC236}">
              <a16:creationId xmlns:a16="http://schemas.microsoft.com/office/drawing/2014/main" id="{363C0A27-DA23-4C42-A407-62C77EA8E37E}"/>
            </a:ext>
          </a:extLst>
        </xdr:cNvPr>
        <xdr:cNvSpPr txBox="1"/>
      </xdr:nvSpPr>
      <xdr:spPr>
        <a:xfrm>
          <a:off x="4813300" y="5653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157692</xdr:rowOff>
    </xdr:from>
    <xdr:to>
      <xdr:col>19</xdr:col>
      <xdr:colOff>187325</xdr:colOff>
      <xdr:row>29</xdr:row>
      <xdr:rowOff>87842</xdr:rowOff>
    </xdr:to>
    <xdr:sp macro="" textlink="">
      <xdr:nvSpPr>
        <xdr:cNvPr id="93" name="楕円 92">
          <a:extLst>
            <a:ext uri="{FF2B5EF4-FFF2-40B4-BE49-F238E27FC236}">
              <a16:creationId xmlns:a16="http://schemas.microsoft.com/office/drawing/2014/main" id="{880DD46A-B6CF-4CC4-936A-6508DDA11C6D}"/>
            </a:ext>
          </a:extLst>
        </xdr:cNvPr>
        <xdr:cNvSpPr/>
      </xdr:nvSpPr>
      <xdr:spPr>
        <a:xfrm>
          <a:off x="4000500" y="572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37042</xdr:rowOff>
    </xdr:from>
    <xdr:to>
      <xdr:col>23</xdr:col>
      <xdr:colOff>85725</xdr:colOff>
      <xdr:row>29</xdr:row>
      <xdr:rowOff>109008</xdr:rowOff>
    </xdr:to>
    <xdr:cxnSp macro="">
      <xdr:nvCxnSpPr>
        <xdr:cNvPr id="94" name="直線コネクタ 93">
          <a:extLst>
            <a:ext uri="{FF2B5EF4-FFF2-40B4-BE49-F238E27FC236}">
              <a16:creationId xmlns:a16="http://schemas.microsoft.com/office/drawing/2014/main" id="{DBF947A6-EB26-4B1C-BE22-FE11BEC2EB54}"/>
            </a:ext>
          </a:extLst>
        </xdr:cNvPr>
        <xdr:cNvCxnSpPr/>
      </xdr:nvCxnSpPr>
      <xdr:spPr>
        <a:xfrm>
          <a:off x="4051300" y="5780617"/>
          <a:ext cx="711200" cy="7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1764</xdr:rowOff>
    </xdr:from>
    <xdr:to>
      <xdr:col>15</xdr:col>
      <xdr:colOff>187325</xdr:colOff>
      <xdr:row>28</xdr:row>
      <xdr:rowOff>103364</xdr:rowOff>
    </xdr:to>
    <xdr:sp macro="" textlink="">
      <xdr:nvSpPr>
        <xdr:cNvPr id="95" name="楕円 94">
          <a:extLst>
            <a:ext uri="{FF2B5EF4-FFF2-40B4-BE49-F238E27FC236}">
              <a16:creationId xmlns:a16="http://schemas.microsoft.com/office/drawing/2014/main" id="{9B598253-8D59-464D-9124-47AE9395A4DF}"/>
            </a:ext>
          </a:extLst>
        </xdr:cNvPr>
        <xdr:cNvSpPr/>
      </xdr:nvSpPr>
      <xdr:spPr>
        <a:xfrm>
          <a:off x="3238500" y="557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52564</xdr:rowOff>
    </xdr:from>
    <xdr:to>
      <xdr:col>19</xdr:col>
      <xdr:colOff>136525</xdr:colOff>
      <xdr:row>29</xdr:row>
      <xdr:rowOff>37042</xdr:rowOff>
    </xdr:to>
    <xdr:cxnSp macro="">
      <xdr:nvCxnSpPr>
        <xdr:cNvPr id="96" name="直線コネクタ 95">
          <a:extLst>
            <a:ext uri="{FF2B5EF4-FFF2-40B4-BE49-F238E27FC236}">
              <a16:creationId xmlns:a16="http://schemas.microsoft.com/office/drawing/2014/main" id="{3FF8E022-E8F7-423B-95FA-155B0C53688A}"/>
            </a:ext>
          </a:extLst>
        </xdr:cNvPr>
        <xdr:cNvCxnSpPr/>
      </xdr:nvCxnSpPr>
      <xdr:spPr>
        <a:xfrm>
          <a:off x="3289300" y="5624689"/>
          <a:ext cx="762000" cy="15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113242</xdr:rowOff>
    </xdr:from>
    <xdr:to>
      <xdr:col>11</xdr:col>
      <xdr:colOff>187325</xdr:colOff>
      <xdr:row>28</xdr:row>
      <xdr:rowOff>43392</xdr:rowOff>
    </xdr:to>
    <xdr:sp macro="" textlink="">
      <xdr:nvSpPr>
        <xdr:cNvPr id="97" name="楕円 96">
          <a:extLst>
            <a:ext uri="{FF2B5EF4-FFF2-40B4-BE49-F238E27FC236}">
              <a16:creationId xmlns:a16="http://schemas.microsoft.com/office/drawing/2014/main" id="{C3A91115-DDD8-4EDD-BA64-4E4567A228F8}"/>
            </a:ext>
          </a:extLst>
        </xdr:cNvPr>
        <xdr:cNvSpPr/>
      </xdr:nvSpPr>
      <xdr:spPr>
        <a:xfrm>
          <a:off x="2476500" y="55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164042</xdr:rowOff>
    </xdr:from>
    <xdr:to>
      <xdr:col>15</xdr:col>
      <xdr:colOff>136525</xdr:colOff>
      <xdr:row>28</xdr:row>
      <xdr:rowOff>52564</xdr:rowOff>
    </xdr:to>
    <xdr:cxnSp macro="">
      <xdr:nvCxnSpPr>
        <xdr:cNvPr id="98" name="直線コネクタ 97">
          <a:extLst>
            <a:ext uri="{FF2B5EF4-FFF2-40B4-BE49-F238E27FC236}">
              <a16:creationId xmlns:a16="http://schemas.microsoft.com/office/drawing/2014/main" id="{EDE46E8A-2C44-42B0-82E8-C4B0E8ACD05B}"/>
            </a:ext>
          </a:extLst>
        </xdr:cNvPr>
        <xdr:cNvCxnSpPr/>
      </xdr:nvCxnSpPr>
      <xdr:spPr>
        <a:xfrm>
          <a:off x="2527300" y="5564717"/>
          <a:ext cx="762000" cy="5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104775</xdr:rowOff>
    </xdr:from>
    <xdr:to>
      <xdr:col>7</xdr:col>
      <xdr:colOff>187325</xdr:colOff>
      <xdr:row>27</xdr:row>
      <xdr:rowOff>34925</xdr:rowOff>
    </xdr:to>
    <xdr:sp macro="" textlink="">
      <xdr:nvSpPr>
        <xdr:cNvPr id="99" name="楕円 98">
          <a:extLst>
            <a:ext uri="{FF2B5EF4-FFF2-40B4-BE49-F238E27FC236}">
              <a16:creationId xmlns:a16="http://schemas.microsoft.com/office/drawing/2014/main" id="{DFD6650E-35CD-4DB3-8AAD-7704C6302732}"/>
            </a:ext>
          </a:extLst>
        </xdr:cNvPr>
        <xdr:cNvSpPr/>
      </xdr:nvSpPr>
      <xdr:spPr>
        <a:xfrm>
          <a:off x="1714500" y="53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155575</xdr:rowOff>
    </xdr:from>
    <xdr:to>
      <xdr:col>11</xdr:col>
      <xdr:colOff>136525</xdr:colOff>
      <xdr:row>27</xdr:row>
      <xdr:rowOff>164042</xdr:rowOff>
    </xdr:to>
    <xdr:cxnSp macro="">
      <xdr:nvCxnSpPr>
        <xdr:cNvPr id="100" name="直線コネクタ 99">
          <a:extLst>
            <a:ext uri="{FF2B5EF4-FFF2-40B4-BE49-F238E27FC236}">
              <a16:creationId xmlns:a16="http://schemas.microsoft.com/office/drawing/2014/main" id="{A5C8E5E3-ABE9-4168-BA6E-8F5259F4285E}"/>
            </a:ext>
          </a:extLst>
        </xdr:cNvPr>
        <xdr:cNvCxnSpPr/>
      </xdr:nvCxnSpPr>
      <xdr:spPr>
        <a:xfrm>
          <a:off x="1765300" y="5384800"/>
          <a:ext cx="762000" cy="17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23935</xdr:rowOff>
    </xdr:from>
    <xdr:ext cx="405111" cy="259045"/>
    <xdr:sp macro="" textlink="">
      <xdr:nvSpPr>
        <xdr:cNvPr id="101" name="n_1aveValue有形固定資産減価償却率">
          <a:extLst>
            <a:ext uri="{FF2B5EF4-FFF2-40B4-BE49-F238E27FC236}">
              <a16:creationId xmlns:a16="http://schemas.microsoft.com/office/drawing/2014/main" id="{CD8A87AC-4E62-4498-9876-675A9472DAF0}"/>
            </a:ext>
          </a:extLst>
        </xdr:cNvPr>
        <xdr:cNvSpPr txBox="1"/>
      </xdr:nvSpPr>
      <xdr:spPr>
        <a:xfrm>
          <a:off x="38360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27463</xdr:rowOff>
    </xdr:from>
    <xdr:ext cx="405111" cy="259045"/>
    <xdr:sp macro="" textlink="">
      <xdr:nvSpPr>
        <xdr:cNvPr id="102" name="n_2aveValue有形固定資産減価償却率">
          <a:extLst>
            <a:ext uri="{FF2B5EF4-FFF2-40B4-BE49-F238E27FC236}">
              <a16:creationId xmlns:a16="http://schemas.microsoft.com/office/drawing/2014/main" id="{2D5F5E49-3070-427D-9EC1-F0258FBD5F9C}"/>
            </a:ext>
          </a:extLst>
        </xdr:cNvPr>
        <xdr:cNvSpPr txBox="1"/>
      </xdr:nvSpPr>
      <xdr:spPr>
        <a:xfrm>
          <a:off x="3086744" y="594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66974</xdr:rowOff>
    </xdr:from>
    <xdr:ext cx="405111" cy="259045"/>
    <xdr:sp macro="" textlink="">
      <xdr:nvSpPr>
        <xdr:cNvPr id="103" name="n_3aveValue有形固定資産減価償却率">
          <a:extLst>
            <a:ext uri="{FF2B5EF4-FFF2-40B4-BE49-F238E27FC236}">
              <a16:creationId xmlns:a16="http://schemas.microsoft.com/office/drawing/2014/main" id="{8F3A7996-AF6F-4454-8807-1D1122C472A8}"/>
            </a:ext>
          </a:extLst>
        </xdr:cNvPr>
        <xdr:cNvSpPr txBox="1"/>
      </xdr:nvSpPr>
      <xdr:spPr>
        <a:xfrm>
          <a:off x="2324744" y="5810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106485</xdr:rowOff>
    </xdr:from>
    <xdr:ext cx="405111" cy="259045"/>
    <xdr:sp macro="" textlink="">
      <xdr:nvSpPr>
        <xdr:cNvPr id="104" name="n_4aveValue有形固定資産減価償却率">
          <a:extLst>
            <a:ext uri="{FF2B5EF4-FFF2-40B4-BE49-F238E27FC236}">
              <a16:creationId xmlns:a16="http://schemas.microsoft.com/office/drawing/2014/main" id="{A19AE925-BB92-4453-8D19-F9DD1303B090}"/>
            </a:ext>
          </a:extLst>
        </xdr:cNvPr>
        <xdr:cNvSpPr txBox="1"/>
      </xdr:nvSpPr>
      <xdr:spPr>
        <a:xfrm>
          <a:off x="1562744" y="5678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104369</xdr:rowOff>
    </xdr:from>
    <xdr:ext cx="405111" cy="259045"/>
    <xdr:sp macro="" textlink="">
      <xdr:nvSpPr>
        <xdr:cNvPr id="105" name="n_1mainValue有形固定資産減価償却率">
          <a:extLst>
            <a:ext uri="{FF2B5EF4-FFF2-40B4-BE49-F238E27FC236}">
              <a16:creationId xmlns:a16="http://schemas.microsoft.com/office/drawing/2014/main" id="{9E92B1B7-209D-4FAE-9936-71E36BB7BA25}"/>
            </a:ext>
          </a:extLst>
        </xdr:cNvPr>
        <xdr:cNvSpPr txBox="1"/>
      </xdr:nvSpPr>
      <xdr:spPr>
        <a:xfrm>
          <a:off x="3836044" y="5505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119891</xdr:rowOff>
    </xdr:from>
    <xdr:ext cx="405111" cy="259045"/>
    <xdr:sp macro="" textlink="">
      <xdr:nvSpPr>
        <xdr:cNvPr id="106" name="n_2mainValue有形固定資産減価償却率">
          <a:extLst>
            <a:ext uri="{FF2B5EF4-FFF2-40B4-BE49-F238E27FC236}">
              <a16:creationId xmlns:a16="http://schemas.microsoft.com/office/drawing/2014/main" id="{AD9B3083-B5D6-49FF-9327-95A6DA6910E3}"/>
            </a:ext>
          </a:extLst>
        </xdr:cNvPr>
        <xdr:cNvSpPr txBox="1"/>
      </xdr:nvSpPr>
      <xdr:spPr>
        <a:xfrm>
          <a:off x="3086744" y="5349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59919</xdr:rowOff>
    </xdr:from>
    <xdr:ext cx="405111" cy="259045"/>
    <xdr:sp macro="" textlink="">
      <xdr:nvSpPr>
        <xdr:cNvPr id="107" name="n_3mainValue有形固定資産減価償却率">
          <a:extLst>
            <a:ext uri="{FF2B5EF4-FFF2-40B4-BE49-F238E27FC236}">
              <a16:creationId xmlns:a16="http://schemas.microsoft.com/office/drawing/2014/main" id="{F509A3DC-7592-4133-B839-6E95F8A16A3C}"/>
            </a:ext>
          </a:extLst>
        </xdr:cNvPr>
        <xdr:cNvSpPr txBox="1"/>
      </xdr:nvSpPr>
      <xdr:spPr>
        <a:xfrm>
          <a:off x="2324744" y="528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51452</xdr:rowOff>
    </xdr:from>
    <xdr:ext cx="405111" cy="259045"/>
    <xdr:sp macro="" textlink="">
      <xdr:nvSpPr>
        <xdr:cNvPr id="108" name="n_4mainValue有形固定資産減価償却率">
          <a:extLst>
            <a:ext uri="{FF2B5EF4-FFF2-40B4-BE49-F238E27FC236}">
              <a16:creationId xmlns:a16="http://schemas.microsoft.com/office/drawing/2014/main" id="{B1645544-0B69-4DE1-84EE-D74B29537AF2}"/>
            </a:ext>
          </a:extLst>
        </xdr:cNvPr>
        <xdr:cNvSpPr txBox="1"/>
      </xdr:nvSpPr>
      <xdr:spPr>
        <a:xfrm>
          <a:off x="1562744" y="510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8DE0F716-8BB6-4764-BD56-72676373CED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C6E25936-DCD6-41B0-ACBF-AAAE2859034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308DE1CF-3C98-4D2F-AB9B-8ECD4440407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E6658586-8CD0-4BEB-A267-BEE9FF265BA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5D804760-D106-4837-82D6-EA8B3201608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63B289DF-A8FF-4A39-94E0-A5FC1E810C1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612DC9B-F774-4C78-95F2-7D4C15E5523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784D1359-EC28-4A12-ACB3-A79CE89B305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7AAEF3E-DE45-496B-B714-2227DCA65F4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5C006AD3-C2DA-4B5B-BBF3-FBEE36FD16A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1E4DCCF-5F6B-48A5-A993-FCA0A169B4D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5D73F33D-99BE-4070-AD4D-D29D5121ABD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1114248-D9BF-4A4B-B25E-BD2A60863B5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市の債務償還比率は、全国平均及び宮崎県平均を大きく下回っている。これは、一般会計における地方債残高の減に加えて、ふるさと応援基金への積立額の増による充当可能基金が増えたことによるものである。</a:t>
          </a:r>
          <a:endParaRPr lang="ja-JP" altLang="ja-JP">
            <a:effectLst/>
          </a:endParaRPr>
        </a:p>
        <a:p>
          <a:r>
            <a:rPr kumimoji="1" lang="ja-JP" altLang="ja-JP" sz="1100">
              <a:solidFill>
                <a:schemeClr val="dk1"/>
              </a:solidFill>
              <a:effectLst/>
              <a:latin typeface="+mn-lt"/>
              <a:ea typeface="+mn-ea"/>
              <a:cs typeface="+mn-cs"/>
            </a:rPr>
            <a:t>　今後も、地方債残高の縮減及び計画的な基金積立を行い、健全な財政運営に努める。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731D9C53-D1D8-4E32-94FB-888AA05BDE0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EDF1CB55-A817-46DD-A0E7-5669DF6723D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C62096C6-7E09-4643-BFEE-B87C5331D82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0DF639C5-F603-4566-812B-ECFAE68288AF}"/>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6" name="テキスト ボックス 125">
          <a:extLst>
            <a:ext uri="{FF2B5EF4-FFF2-40B4-BE49-F238E27FC236}">
              <a16:creationId xmlns:a16="http://schemas.microsoft.com/office/drawing/2014/main" id="{9773DF43-83E1-40C2-8CC8-E5DDD10585B6}"/>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10E11271-3B83-420B-B339-5A6FDB7F6E17}"/>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8" name="テキスト ボックス 127">
          <a:extLst>
            <a:ext uri="{FF2B5EF4-FFF2-40B4-BE49-F238E27FC236}">
              <a16:creationId xmlns:a16="http://schemas.microsoft.com/office/drawing/2014/main" id="{D3A0D4EE-0192-4146-B4C0-1E5FE507267D}"/>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CCCE41E1-01F4-4A76-81CC-93B8E1D6BF27}"/>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EB5AEF17-2448-43B7-B690-0AC20FE6B80C}"/>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C8E12683-59A7-4E3A-B240-D4BF03BB2D46}"/>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32" name="テキスト ボックス 131">
          <a:extLst>
            <a:ext uri="{FF2B5EF4-FFF2-40B4-BE49-F238E27FC236}">
              <a16:creationId xmlns:a16="http://schemas.microsoft.com/office/drawing/2014/main" id="{6ABA9BAA-47D4-447E-8C24-923EC0744A15}"/>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EA8FD68B-D0A7-43FE-A944-DF64EC2F71D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4" name="テキスト ボックス 133">
          <a:extLst>
            <a:ext uri="{FF2B5EF4-FFF2-40B4-BE49-F238E27FC236}">
              <a16:creationId xmlns:a16="http://schemas.microsoft.com/office/drawing/2014/main" id="{BE19EB38-5FBD-4A85-8386-40600341BA4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5" name="債務償還比率グラフ枠">
          <a:extLst>
            <a:ext uri="{FF2B5EF4-FFF2-40B4-BE49-F238E27FC236}">
              <a16:creationId xmlns:a16="http://schemas.microsoft.com/office/drawing/2014/main" id="{557676FC-41B8-4CF6-9DEC-770C500BAA9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28</xdr:row>
      <xdr:rowOff>12383</xdr:rowOff>
    </xdr:from>
    <xdr:to>
      <xdr:col>76</xdr:col>
      <xdr:colOff>21589</xdr:colOff>
      <xdr:row>32</xdr:row>
      <xdr:rowOff>127356</xdr:rowOff>
    </xdr:to>
    <xdr:cxnSp macro="">
      <xdr:nvCxnSpPr>
        <xdr:cNvPr id="136" name="直線コネクタ 135">
          <a:extLst>
            <a:ext uri="{FF2B5EF4-FFF2-40B4-BE49-F238E27FC236}">
              <a16:creationId xmlns:a16="http://schemas.microsoft.com/office/drawing/2014/main" id="{2914EEC0-B3D8-4839-9EF1-1B3337D72EA2}"/>
            </a:ext>
          </a:extLst>
        </xdr:cNvPr>
        <xdr:cNvCxnSpPr/>
      </xdr:nvCxnSpPr>
      <xdr:spPr>
        <a:xfrm flipV="1">
          <a:off x="14793595" y="5584508"/>
          <a:ext cx="1269" cy="80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131183</xdr:rowOff>
    </xdr:from>
    <xdr:ext cx="469744" cy="259045"/>
    <xdr:sp macro="" textlink="">
      <xdr:nvSpPr>
        <xdr:cNvPr id="137" name="債務償還比率最小値テキスト">
          <a:extLst>
            <a:ext uri="{FF2B5EF4-FFF2-40B4-BE49-F238E27FC236}">
              <a16:creationId xmlns:a16="http://schemas.microsoft.com/office/drawing/2014/main" id="{E90AC3BD-EFA4-477C-B4BD-3AE2F313B1CC}"/>
            </a:ext>
          </a:extLst>
        </xdr:cNvPr>
        <xdr:cNvSpPr txBox="1"/>
      </xdr:nvSpPr>
      <xdr:spPr>
        <a:xfrm>
          <a:off x="14846300" y="6389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127356</xdr:rowOff>
    </xdr:from>
    <xdr:to>
      <xdr:col>76</xdr:col>
      <xdr:colOff>111125</xdr:colOff>
      <xdr:row>32</xdr:row>
      <xdr:rowOff>127356</xdr:rowOff>
    </xdr:to>
    <xdr:cxnSp macro="">
      <xdr:nvCxnSpPr>
        <xdr:cNvPr id="138" name="直線コネクタ 137">
          <a:extLst>
            <a:ext uri="{FF2B5EF4-FFF2-40B4-BE49-F238E27FC236}">
              <a16:creationId xmlns:a16="http://schemas.microsoft.com/office/drawing/2014/main" id="{1633DCDF-9B12-4337-9CB6-9AE895A7DD98}"/>
            </a:ext>
          </a:extLst>
        </xdr:cNvPr>
        <xdr:cNvCxnSpPr/>
      </xdr:nvCxnSpPr>
      <xdr:spPr>
        <a:xfrm>
          <a:off x="14706600" y="6385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130510</xdr:rowOff>
    </xdr:from>
    <xdr:ext cx="469744" cy="259045"/>
    <xdr:sp macro="" textlink="">
      <xdr:nvSpPr>
        <xdr:cNvPr id="139" name="債務償還比率最大値テキスト">
          <a:extLst>
            <a:ext uri="{FF2B5EF4-FFF2-40B4-BE49-F238E27FC236}">
              <a16:creationId xmlns:a16="http://schemas.microsoft.com/office/drawing/2014/main" id="{3E3880C0-7C1E-4C44-94B7-C0C3CF2706EC}"/>
            </a:ext>
          </a:extLst>
        </xdr:cNvPr>
        <xdr:cNvSpPr txBox="1"/>
      </xdr:nvSpPr>
      <xdr:spPr>
        <a:xfrm>
          <a:off x="14846300" y="535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28</xdr:row>
      <xdr:rowOff>12383</xdr:rowOff>
    </xdr:from>
    <xdr:to>
      <xdr:col>76</xdr:col>
      <xdr:colOff>111125</xdr:colOff>
      <xdr:row>28</xdr:row>
      <xdr:rowOff>12383</xdr:rowOff>
    </xdr:to>
    <xdr:cxnSp macro="">
      <xdr:nvCxnSpPr>
        <xdr:cNvPr id="140" name="直線コネクタ 139">
          <a:extLst>
            <a:ext uri="{FF2B5EF4-FFF2-40B4-BE49-F238E27FC236}">
              <a16:creationId xmlns:a16="http://schemas.microsoft.com/office/drawing/2014/main" id="{56A2F01C-BDEC-44DA-8E25-22597946EB70}"/>
            </a:ext>
          </a:extLst>
        </xdr:cNvPr>
        <xdr:cNvCxnSpPr/>
      </xdr:nvCxnSpPr>
      <xdr:spPr>
        <a:xfrm>
          <a:off x="14706600" y="5584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111193</xdr:rowOff>
    </xdr:from>
    <xdr:ext cx="469744" cy="259045"/>
    <xdr:sp macro="" textlink="">
      <xdr:nvSpPr>
        <xdr:cNvPr id="141" name="債務償還比率平均値テキスト">
          <a:extLst>
            <a:ext uri="{FF2B5EF4-FFF2-40B4-BE49-F238E27FC236}">
              <a16:creationId xmlns:a16="http://schemas.microsoft.com/office/drawing/2014/main" id="{1BCAD119-C74D-4185-A8AD-0CD39E3F9369}"/>
            </a:ext>
          </a:extLst>
        </xdr:cNvPr>
        <xdr:cNvSpPr txBox="1"/>
      </xdr:nvSpPr>
      <xdr:spPr>
        <a:xfrm>
          <a:off x="14846300" y="58547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132766</xdr:rowOff>
    </xdr:from>
    <xdr:to>
      <xdr:col>76</xdr:col>
      <xdr:colOff>73025</xdr:colOff>
      <xdr:row>30</xdr:row>
      <xdr:rowOff>62916</xdr:rowOff>
    </xdr:to>
    <xdr:sp macro="" textlink="">
      <xdr:nvSpPr>
        <xdr:cNvPr id="142" name="フローチャート: 判断 141">
          <a:extLst>
            <a:ext uri="{FF2B5EF4-FFF2-40B4-BE49-F238E27FC236}">
              <a16:creationId xmlns:a16="http://schemas.microsoft.com/office/drawing/2014/main" id="{758DB191-C52F-4596-84B9-605496D57E0A}"/>
            </a:ext>
          </a:extLst>
        </xdr:cNvPr>
        <xdr:cNvSpPr/>
      </xdr:nvSpPr>
      <xdr:spPr>
        <a:xfrm>
          <a:off x="14744700" y="5876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61519</xdr:rowOff>
    </xdr:from>
    <xdr:to>
      <xdr:col>72</xdr:col>
      <xdr:colOff>123825</xdr:colOff>
      <xdr:row>29</xdr:row>
      <xdr:rowOff>163119</xdr:rowOff>
    </xdr:to>
    <xdr:sp macro="" textlink="">
      <xdr:nvSpPr>
        <xdr:cNvPr id="143" name="フローチャート: 判断 142">
          <a:extLst>
            <a:ext uri="{FF2B5EF4-FFF2-40B4-BE49-F238E27FC236}">
              <a16:creationId xmlns:a16="http://schemas.microsoft.com/office/drawing/2014/main" id="{0AF2F30A-33CF-4B5B-944A-82A3B36F88B8}"/>
            </a:ext>
          </a:extLst>
        </xdr:cNvPr>
        <xdr:cNvSpPr/>
      </xdr:nvSpPr>
      <xdr:spPr>
        <a:xfrm>
          <a:off x="14033500" y="5805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20257</xdr:rowOff>
    </xdr:from>
    <xdr:to>
      <xdr:col>68</xdr:col>
      <xdr:colOff>123825</xdr:colOff>
      <xdr:row>30</xdr:row>
      <xdr:rowOff>121857</xdr:rowOff>
    </xdr:to>
    <xdr:sp macro="" textlink="">
      <xdr:nvSpPr>
        <xdr:cNvPr id="144" name="フローチャート: 判断 143">
          <a:extLst>
            <a:ext uri="{FF2B5EF4-FFF2-40B4-BE49-F238E27FC236}">
              <a16:creationId xmlns:a16="http://schemas.microsoft.com/office/drawing/2014/main" id="{02D057FC-EC21-4E12-A579-7CA91FF77BD6}"/>
            </a:ext>
          </a:extLst>
        </xdr:cNvPr>
        <xdr:cNvSpPr/>
      </xdr:nvSpPr>
      <xdr:spPr>
        <a:xfrm>
          <a:off x="13271500" y="5935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159106</xdr:rowOff>
    </xdr:from>
    <xdr:to>
      <xdr:col>64</xdr:col>
      <xdr:colOff>123825</xdr:colOff>
      <xdr:row>30</xdr:row>
      <xdr:rowOff>89256</xdr:rowOff>
    </xdr:to>
    <xdr:sp macro="" textlink="">
      <xdr:nvSpPr>
        <xdr:cNvPr id="145" name="フローチャート: 判断 144">
          <a:extLst>
            <a:ext uri="{FF2B5EF4-FFF2-40B4-BE49-F238E27FC236}">
              <a16:creationId xmlns:a16="http://schemas.microsoft.com/office/drawing/2014/main" id="{037D1E76-5C17-43A0-B856-6C8ACFCF0EF6}"/>
            </a:ext>
          </a:extLst>
        </xdr:cNvPr>
        <xdr:cNvSpPr/>
      </xdr:nvSpPr>
      <xdr:spPr>
        <a:xfrm>
          <a:off x="12509500" y="590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36665</xdr:rowOff>
    </xdr:from>
    <xdr:to>
      <xdr:col>60</xdr:col>
      <xdr:colOff>123825</xdr:colOff>
      <xdr:row>30</xdr:row>
      <xdr:rowOff>138265</xdr:rowOff>
    </xdr:to>
    <xdr:sp macro="" textlink="">
      <xdr:nvSpPr>
        <xdr:cNvPr id="146" name="フローチャート: 判断 145">
          <a:extLst>
            <a:ext uri="{FF2B5EF4-FFF2-40B4-BE49-F238E27FC236}">
              <a16:creationId xmlns:a16="http://schemas.microsoft.com/office/drawing/2014/main" id="{4D3AC886-98BC-407D-90A4-9EA4743E358C}"/>
            </a:ext>
          </a:extLst>
        </xdr:cNvPr>
        <xdr:cNvSpPr/>
      </xdr:nvSpPr>
      <xdr:spPr>
        <a:xfrm>
          <a:off x="11747500" y="595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9162BCB-81E1-4C96-845E-0D1CF8964EE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1931C73-5962-48CD-82A3-9C490F6A3A1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F2D95D2-EEA9-48D3-8625-E03F17849D5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E5BED21-509A-404F-9168-231BB071502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2973D50-9677-4D26-91B5-F0D075C3C96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133033</xdr:rowOff>
    </xdr:from>
    <xdr:to>
      <xdr:col>76</xdr:col>
      <xdr:colOff>73025</xdr:colOff>
      <xdr:row>28</xdr:row>
      <xdr:rowOff>63183</xdr:rowOff>
    </xdr:to>
    <xdr:sp macro="" textlink="">
      <xdr:nvSpPr>
        <xdr:cNvPr id="152" name="楕円 151">
          <a:extLst>
            <a:ext uri="{FF2B5EF4-FFF2-40B4-BE49-F238E27FC236}">
              <a16:creationId xmlns:a16="http://schemas.microsoft.com/office/drawing/2014/main" id="{121FD9B8-D43F-4963-B021-D7731091755A}"/>
            </a:ext>
          </a:extLst>
        </xdr:cNvPr>
        <xdr:cNvSpPr/>
      </xdr:nvSpPr>
      <xdr:spPr>
        <a:xfrm>
          <a:off x="14744700" y="553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86060</xdr:rowOff>
    </xdr:from>
    <xdr:ext cx="469744" cy="259045"/>
    <xdr:sp macro="" textlink="">
      <xdr:nvSpPr>
        <xdr:cNvPr id="153" name="債務償還比率該当値テキスト">
          <a:extLst>
            <a:ext uri="{FF2B5EF4-FFF2-40B4-BE49-F238E27FC236}">
              <a16:creationId xmlns:a16="http://schemas.microsoft.com/office/drawing/2014/main" id="{9754B7C7-E0AE-4FDB-9BC8-27C426829B9E}"/>
            </a:ext>
          </a:extLst>
        </xdr:cNvPr>
        <xdr:cNvSpPr txBox="1"/>
      </xdr:nvSpPr>
      <xdr:spPr>
        <a:xfrm>
          <a:off x="14846300" y="548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21869</xdr:rowOff>
    </xdr:from>
    <xdr:to>
      <xdr:col>72</xdr:col>
      <xdr:colOff>123825</xdr:colOff>
      <xdr:row>26</xdr:row>
      <xdr:rowOff>123469</xdr:rowOff>
    </xdr:to>
    <xdr:sp macro="" textlink="">
      <xdr:nvSpPr>
        <xdr:cNvPr id="154" name="楕円 153">
          <a:extLst>
            <a:ext uri="{FF2B5EF4-FFF2-40B4-BE49-F238E27FC236}">
              <a16:creationId xmlns:a16="http://schemas.microsoft.com/office/drawing/2014/main" id="{9591C1E7-5C3E-440E-AA7B-EB5E05F58604}"/>
            </a:ext>
          </a:extLst>
        </xdr:cNvPr>
        <xdr:cNvSpPr/>
      </xdr:nvSpPr>
      <xdr:spPr>
        <a:xfrm>
          <a:off x="14033500" y="52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72669</xdr:rowOff>
    </xdr:from>
    <xdr:to>
      <xdr:col>76</xdr:col>
      <xdr:colOff>22225</xdr:colOff>
      <xdr:row>28</xdr:row>
      <xdr:rowOff>12383</xdr:rowOff>
    </xdr:to>
    <xdr:cxnSp macro="">
      <xdr:nvCxnSpPr>
        <xdr:cNvPr id="155" name="直線コネクタ 154">
          <a:extLst>
            <a:ext uri="{FF2B5EF4-FFF2-40B4-BE49-F238E27FC236}">
              <a16:creationId xmlns:a16="http://schemas.microsoft.com/office/drawing/2014/main" id="{92FB2434-8965-4DB3-A37B-E8DC661BA297}"/>
            </a:ext>
          </a:extLst>
        </xdr:cNvPr>
        <xdr:cNvCxnSpPr/>
      </xdr:nvCxnSpPr>
      <xdr:spPr>
        <a:xfrm>
          <a:off x="14084300" y="5301894"/>
          <a:ext cx="711200" cy="28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51854</xdr:rowOff>
    </xdr:from>
    <xdr:to>
      <xdr:col>68</xdr:col>
      <xdr:colOff>123825</xdr:colOff>
      <xdr:row>27</xdr:row>
      <xdr:rowOff>153454</xdr:rowOff>
    </xdr:to>
    <xdr:sp macro="" textlink="">
      <xdr:nvSpPr>
        <xdr:cNvPr id="156" name="楕円 155">
          <a:extLst>
            <a:ext uri="{FF2B5EF4-FFF2-40B4-BE49-F238E27FC236}">
              <a16:creationId xmlns:a16="http://schemas.microsoft.com/office/drawing/2014/main" id="{8DF50316-3B6E-4E4D-9F31-C5B31A6E4A64}"/>
            </a:ext>
          </a:extLst>
        </xdr:cNvPr>
        <xdr:cNvSpPr/>
      </xdr:nvSpPr>
      <xdr:spPr>
        <a:xfrm>
          <a:off x="13271500" y="545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72669</xdr:rowOff>
    </xdr:from>
    <xdr:to>
      <xdr:col>72</xdr:col>
      <xdr:colOff>73025</xdr:colOff>
      <xdr:row>27</xdr:row>
      <xdr:rowOff>102654</xdr:rowOff>
    </xdr:to>
    <xdr:cxnSp macro="">
      <xdr:nvCxnSpPr>
        <xdr:cNvPr id="157" name="直線コネクタ 156">
          <a:extLst>
            <a:ext uri="{FF2B5EF4-FFF2-40B4-BE49-F238E27FC236}">
              <a16:creationId xmlns:a16="http://schemas.microsoft.com/office/drawing/2014/main" id="{09293BBD-078B-4123-92C9-518B5BAED760}"/>
            </a:ext>
          </a:extLst>
        </xdr:cNvPr>
        <xdr:cNvCxnSpPr/>
      </xdr:nvCxnSpPr>
      <xdr:spPr>
        <a:xfrm flipV="1">
          <a:off x="13322300" y="5301894"/>
          <a:ext cx="762000" cy="20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122453</xdr:rowOff>
    </xdr:from>
    <xdr:to>
      <xdr:col>64</xdr:col>
      <xdr:colOff>123825</xdr:colOff>
      <xdr:row>28</xdr:row>
      <xdr:rowOff>52603</xdr:rowOff>
    </xdr:to>
    <xdr:sp macro="" textlink="">
      <xdr:nvSpPr>
        <xdr:cNvPr id="158" name="楕円 157">
          <a:extLst>
            <a:ext uri="{FF2B5EF4-FFF2-40B4-BE49-F238E27FC236}">
              <a16:creationId xmlns:a16="http://schemas.microsoft.com/office/drawing/2014/main" id="{4AE3C629-9DD0-4E75-9B89-2C8DDC59BD7C}"/>
            </a:ext>
          </a:extLst>
        </xdr:cNvPr>
        <xdr:cNvSpPr/>
      </xdr:nvSpPr>
      <xdr:spPr>
        <a:xfrm>
          <a:off x="12509500" y="55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102654</xdr:rowOff>
    </xdr:from>
    <xdr:to>
      <xdr:col>68</xdr:col>
      <xdr:colOff>73025</xdr:colOff>
      <xdr:row>28</xdr:row>
      <xdr:rowOff>1803</xdr:rowOff>
    </xdr:to>
    <xdr:cxnSp macro="">
      <xdr:nvCxnSpPr>
        <xdr:cNvPr id="159" name="直線コネクタ 158">
          <a:extLst>
            <a:ext uri="{FF2B5EF4-FFF2-40B4-BE49-F238E27FC236}">
              <a16:creationId xmlns:a16="http://schemas.microsoft.com/office/drawing/2014/main" id="{F18E5880-C565-4C20-A4C7-2BF41D7EDAB9}"/>
            </a:ext>
          </a:extLst>
        </xdr:cNvPr>
        <xdr:cNvCxnSpPr/>
      </xdr:nvCxnSpPr>
      <xdr:spPr>
        <a:xfrm flipV="1">
          <a:off x="12560300" y="5503329"/>
          <a:ext cx="762000" cy="7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98870</xdr:rowOff>
    </xdr:from>
    <xdr:to>
      <xdr:col>60</xdr:col>
      <xdr:colOff>123825</xdr:colOff>
      <xdr:row>30</xdr:row>
      <xdr:rowOff>29020</xdr:rowOff>
    </xdr:to>
    <xdr:sp macro="" textlink="">
      <xdr:nvSpPr>
        <xdr:cNvPr id="160" name="楕円 159">
          <a:extLst>
            <a:ext uri="{FF2B5EF4-FFF2-40B4-BE49-F238E27FC236}">
              <a16:creationId xmlns:a16="http://schemas.microsoft.com/office/drawing/2014/main" id="{2F86D18B-567F-486F-AF80-8DF5F0FBD763}"/>
            </a:ext>
          </a:extLst>
        </xdr:cNvPr>
        <xdr:cNvSpPr/>
      </xdr:nvSpPr>
      <xdr:spPr>
        <a:xfrm>
          <a:off x="11747500" y="584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1803</xdr:rowOff>
    </xdr:from>
    <xdr:to>
      <xdr:col>64</xdr:col>
      <xdr:colOff>73025</xdr:colOff>
      <xdr:row>29</xdr:row>
      <xdr:rowOff>149670</xdr:rowOff>
    </xdr:to>
    <xdr:cxnSp macro="">
      <xdr:nvCxnSpPr>
        <xdr:cNvPr id="161" name="直線コネクタ 160">
          <a:extLst>
            <a:ext uri="{FF2B5EF4-FFF2-40B4-BE49-F238E27FC236}">
              <a16:creationId xmlns:a16="http://schemas.microsoft.com/office/drawing/2014/main" id="{0FB05356-76FD-4D02-B1FA-E5DE66F66B45}"/>
            </a:ext>
          </a:extLst>
        </xdr:cNvPr>
        <xdr:cNvCxnSpPr/>
      </xdr:nvCxnSpPr>
      <xdr:spPr>
        <a:xfrm flipV="1">
          <a:off x="11798300" y="5573928"/>
          <a:ext cx="762000" cy="31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154246</xdr:rowOff>
    </xdr:from>
    <xdr:ext cx="469744" cy="259045"/>
    <xdr:sp macro="" textlink="">
      <xdr:nvSpPr>
        <xdr:cNvPr id="162" name="n_1aveValue債務償還比率">
          <a:extLst>
            <a:ext uri="{FF2B5EF4-FFF2-40B4-BE49-F238E27FC236}">
              <a16:creationId xmlns:a16="http://schemas.microsoft.com/office/drawing/2014/main" id="{CD8A3178-2132-4258-808D-A39FB36CF9C7}"/>
            </a:ext>
          </a:extLst>
        </xdr:cNvPr>
        <xdr:cNvSpPr txBox="1"/>
      </xdr:nvSpPr>
      <xdr:spPr>
        <a:xfrm>
          <a:off x="13836727" y="5897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112984</xdr:rowOff>
    </xdr:from>
    <xdr:ext cx="469744" cy="259045"/>
    <xdr:sp macro="" textlink="">
      <xdr:nvSpPr>
        <xdr:cNvPr id="163" name="n_2aveValue債務償還比率">
          <a:extLst>
            <a:ext uri="{FF2B5EF4-FFF2-40B4-BE49-F238E27FC236}">
              <a16:creationId xmlns:a16="http://schemas.microsoft.com/office/drawing/2014/main" id="{2065671A-780B-4A7B-BB97-E8D86C84BA1A}"/>
            </a:ext>
          </a:extLst>
        </xdr:cNvPr>
        <xdr:cNvSpPr txBox="1"/>
      </xdr:nvSpPr>
      <xdr:spPr>
        <a:xfrm>
          <a:off x="13087427" y="602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80383</xdr:rowOff>
    </xdr:from>
    <xdr:ext cx="469744" cy="259045"/>
    <xdr:sp macro="" textlink="">
      <xdr:nvSpPr>
        <xdr:cNvPr id="164" name="n_3aveValue債務償還比率">
          <a:extLst>
            <a:ext uri="{FF2B5EF4-FFF2-40B4-BE49-F238E27FC236}">
              <a16:creationId xmlns:a16="http://schemas.microsoft.com/office/drawing/2014/main" id="{0A5E9C07-9AD6-41A0-9935-06648B7269B6}"/>
            </a:ext>
          </a:extLst>
        </xdr:cNvPr>
        <xdr:cNvSpPr txBox="1"/>
      </xdr:nvSpPr>
      <xdr:spPr>
        <a:xfrm>
          <a:off x="12325427" y="599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129392</xdr:rowOff>
    </xdr:from>
    <xdr:ext cx="469744" cy="259045"/>
    <xdr:sp macro="" textlink="">
      <xdr:nvSpPr>
        <xdr:cNvPr id="165" name="n_4aveValue債務償還比率">
          <a:extLst>
            <a:ext uri="{FF2B5EF4-FFF2-40B4-BE49-F238E27FC236}">
              <a16:creationId xmlns:a16="http://schemas.microsoft.com/office/drawing/2014/main" id="{FB41D865-3ED3-4E6D-96D0-2A8F89FAB827}"/>
            </a:ext>
          </a:extLst>
        </xdr:cNvPr>
        <xdr:cNvSpPr txBox="1"/>
      </xdr:nvSpPr>
      <xdr:spPr>
        <a:xfrm>
          <a:off x="11563427" y="604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24</xdr:row>
      <xdr:rowOff>139996</xdr:rowOff>
    </xdr:from>
    <xdr:ext cx="469744" cy="259045"/>
    <xdr:sp macro="" textlink="">
      <xdr:nvSpPr>
        <xdr:cNvPr id="166" name="n_1mainValue債務償還比率">
          <a:extLst>
            <a:ext uri="{FF2B5EF4-FFF2-40B4-BE49-F238E27FC236}">
              <a16:creationId xmlns:a16="http://schemas.microsoft.com/office/drawing/2014/main" id="{A9C5657A-54DB-4E53-A51D-691F51AF8C34}"/>
            </a:ext>
          </a:extLst>
        </xdr:cNvPr>
        <xdr:cNvSpPr txBox="1"/>
      </xdr:nvSpPr>
      <xdr:spPr>
        <a:xfrm>
          <a:off x="13836727" y="50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169981</xdr:rowOff>
    </xdr:from>
    <xdr:ext cx="469744" cy="259045"/>
    <xdr:sp macro="" textlink="">
      <xdr:nvSpPr>
        <xdr:cNvPr id="167" name="n_2mainValue債務償還比率">
          <a:extLst>
            <a:ext uri="{FF2B5EF4-FFF2-40B4-BE49-F238E27FC236}">
              <a16:creationId xmlns:a16="http://schemas.microsoft.com/office/drawing/2014/main" id="{E4842573-6A96-450E-BD0A-2047020BBEAA}"/>
            </a:ext>
          </a:extLst>
        </xdr:cNvPr>
        <xdr:cNvSpPr txBox="1"/>
      </xdr:nvSpPr>
      <xdr:spPr>
        <a:xfrm>
          <a:off x="13087427" y="522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69130</xdr:rowOff>
    </xdr:from>
    <xdr:ext cx="469744" cy="259045"/>
    <xdr:sp macro="" textlink="">
      <xdr:nvSpPr>
        <xdr:cNvPr id="168" name="n_3mainValue債務償還比率">
          <a:extLst>
            <a:ext uri="{FF2B5EF4-FFF2-40B4-BE49-F238E27FC236}">
              <a16:creationId xmlns:a16="http://schemas.microsoft.com/office/drawing/2014/main" id="{784B6434-46E0-43E3-BA7F-587F2AECE3F5}"/>
            </a:ext>
          </a:extLst>
        </xdr:cNvPr>
        <xdr:cNvSpPr txBox="1"/>
      </xdr:nvSpPr>
      <xdr:spPr>
        <a:xfrm>
          <a:off x="12325427" y="529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45547</xdr:rowOff>
    </xdr:from>
    <xdr:ext cx="469744" cy="259045"/>
    <xdr:sp macro="" textlink="">
      <xdr:nvSpPr>
        <xdr:cNvPr id="169" name="n_4mainValue債務償還比率">
          <a:extLst>
            <a:ext uri="{FF2B5EF4-FFF2-40B4-BE49-F238E27FC236}">
              <a16:creationId xmlns:a16="http://schemas.microsoft.com/office/drawing/2014/main" id="{27BF32B9-08B7-407E-858F-AEF39E7A7ABA}"/>
            </a:ext>
          </a:extLst>
        </xdr:cNvPr>
        <xdr:cNvSpPr txBox="1"/>
      </xdr:nvSpPr>
      <xdr:spPr>
        <a:xfrm>
          <a:off x="11563427" y="561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0" name="正方形/長方形 169">
          <a:extLst>
            <a:ext uri="{FF2B5EF4-FFF2-40B4-BE49-F238E27FC236}">
              <a16:creationId xmlns:a16="http://schemas.microsoft.com/office/drawing/2014/main" id="{001CBC5C-3434-45DF-9E7D-75924962515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1" name="正方形/長方形 170">
          <a:extLst>
            <a:ext uri="{FF2B5EF4-FFF2-40B4-BE49-F238E27FC236}">
              <a16:creationId xmlns:a16="http://schemas.microsoft.com/office/drawing/2014/main" id="{32BEA50C-EA7D-4B86-A76A-C9527B05E74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2" name="テキスト ボックス 171">
          <a:extLst>
            <a:ext uri="{FF2B5EF4-FFF2-40B4-BE49-F238E27FC236}">
              <a16:creationId xmlns:a16="http://schemas.microsoft.com/office/drawing/2014/main" id="{7E941549-4CB3-4C7C-9D86-82D91F29014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3" name="テキスト ボックス 172">
          <a:extLst>
            <a:ext uri="{FF2B5EF4-FFF2-40B4-BE49-F238E27FC236}">
              <a16:creationId xmlns:a16="http://schemas.microsoft.com/office/drawing/2014/main" id="{9AD71105-A894-4711-A7DD-5E181F69F07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4" name="テキスト ボックス 173">
          <a:extLst>
            <a:ext uri="{FF2B5EF4-FFF2-40B4-BE49-F238E27FC236}">
              <a16:creationId xmlns:a16="http://schemas.microsoft.com/office/drawing/2014/main" id="{05215FA3-73E9-4FBF-9CE0-A9491C143BE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5" name="テキスト ボックス 174">
          <a:extLst>
            <a:ext uri="{FF2B5EF4-FFF2-40B4-BE49-F238E27FC236}">
              <a16:creationId xmlns:a16="http://schemas.microsoft.com/office/drawing/2014/main" id="{DE0B868C-10E1-42EE-A998-7278A970D48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2D0878-FEB8-46FD-AA50-5DBD8F4F016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2F9B2AB-90E1-404A-807E-9C6AEF57D9F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1794CEF-D24F-44D6-95CC-2CFED1F81AA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4BB9CAB-AF70-46CD-865B-D2A0F5DD261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A1F7C5C-BFFC-4829-BF29-25DF86102B2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69D812-44D5-4629-834F-C64D816AC44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DED224-085F-4B8C-B499-C4E69EF70E8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38AB2BE-8823-44FB-A55C-924D622DB7C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559C39-1500-48A2-A269-403F0496193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D3881F0-D60A-4C8F-AF99-7A5FCDE9309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162,574
159,904
653.36
138,116,662
134,705,582
1,565,524
43,008,000
63,280,732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51EC673-E673-4441-87E3-242D2F9F11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DDEADDF-CC7A-4C2F-A6BB-6EC8E1FBEE3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8CFABE-3303-4647-B8E0-3A5BC82B785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F83E46-B6FB-4640-8A8F-5A6A9BC81B6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D8C65C-B6A2-4E94-9500-E7A15BD8207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7E3E3C0-3B29-4848-AB49-15EFDD76F45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667CE6-1C5C-499A-8100-49C0FD50733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FC736C-4BA8-4531-A246-BE676869460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CA854FE-8971-43E0-9112-0FFD56F41AE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DD1AF2-B826-4A49-8988-D63BD45F20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C1062F-1CE9-480E-9FFB-47AC2050E7D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DAAB38C-CDEA-4B59-BE38-14DA6870A20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DF5669-9B1B-4229-8E76-98A5B4AEBC7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BED4BD-BF26-4A36-B040-249977B952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46A3808-D3E1-4B92-999F-EF07E315D25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3C3D5E1-43DD-4C6A-85E1-BB94469EEF6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661A28A-A74F-462B-9B19-E950F9CD12C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263EB31-E2F5-4F1E-97E3-6745FDE189E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5908A6-36E5-4FBD-B6CC-74CADE10B90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D1F68B-AFF7-4DF4-841C-57BA6DC91B2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E3AC39-7944-4DD7-8784-93CB67A233D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BE67782-D6E2-4BCF-88AE-EA373F9C961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0370FC-403B-442C-B67D-514DB02A0F8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F722DE9-CC92-4C00-BB12-3691EB7DAA5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7053D33-F98F-4AE2-9EB4-F82D6218004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EABD83E-D587-46F3-BD3A-66EB2C78644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8796DD7-A3A4-4BB8-8808-7B4809118BC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9CED1D-7AC3-4873-B624-023D01D9BF9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CB8F22B-1309-4D5D-9BE3-B3B5069F976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03384C-D547-4D1A-BDD9-9636B69F7EC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D0639F1-2700-41C7-B62F-6BA11439E9F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F09BF6A0-7138-4453-BE77-906A52AEAAB3}"/>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CB55CEF-9511-4688-A877-DD0C4A7D1B5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D7CE72C3-D7A3-46CA-8FB8-733FC812C896}"/>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C56A07A-F750-494F-8B47-DF37231C772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286F218-078D-4E0E-A03A-8ADC64542FE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5AA9B32-FA22-4239-B6BC-DCD360BF988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5D88989-70C4-4C80-93B8-CC577D6915F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46C7023-AAE1-46DE-A35D-7A54070536B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CB333E3-DE86-418F-9DAD-047C629F8CD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14A73E2-77F1-4DC9-AE5F-3D45D1F8459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2874DF4-5D18-4197-B002-79B97BBA43F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12C8083-09B0-41E7-9BFD-957F12CD741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9906</xdr:rowOff>
    </xdr:from>
    <xdr:to>
      <xdr:col>24</xdr:col>
      <xdr:colOff>62865</xdr:colOff>
      <xdr:row>42</xdr:row>
      <xdr:rowOff>62484</xdr:rowOff>
    </xdr:to>
    <xdr:cxnSp macro="">
      <xdr:nvCxnSpPr>
        <xdr:cNvPr id="55" name="直線コネクタ 54">
          <a:extLst>
            <a:ext uri="{FF2B5EF4-FFF2-40B4-BE49-F238E27FC236}">
              <a16:creationId xmlns:a16="http://schemas.microsoft.com/office/drawing/2014/main" id="{400680FD-C19D-4A8A-A113-2A501E54B87B}"/>
            </a:ext>
          </a:extLst>
        </xdr:cNvPr>
        <xdr:cNvCxnSpPr/>
      </xdr:nvCxnSpPr>
      <xdr:spPr>
        <a:xfrm flipV="1">
          <a:off x="4634865" y="6010656"/>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66311</xdr:rowOff>
    </xdr:from>
    <xdr:ext cx="405111" cy="259045"/>
    <xdr:sp macro="" textlink="">
      <xdr:nvSpPr>
        <xdr:cNvPr id="56" name="【道路】&#10;有形固定資産減価償却率最小値テキスト">
          <a:extLst>
            <a:ext uri="{FF2B5EF4-FFF2-40B4-BE49-F238E27FC236}">
              <a16:creationId xmlns:a16="http://schemas.microsoft.com/office/drawing/2014/main" id="{6937A89C-3BDF-4852-8FD5-0BF705E7D585}"/>
            </a:ext>
          </a:extLst>
        </xdr:cNvPr>
        <xdr:cNvSpPr txBox="1"/>
      </xdr:nvSpPr>
      <xdr:spPr>
        <a:xfrm>
          <a:off x="4673600" y="726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62484</xdr:rowOff>
    </xdr:from>
    <xdr:to>
      <xdr:col>24</xdr:col>
      <xdr:colOff>152400</xdr:colOff>
      <xdr:row>42</xdr:row>
      <xdr:rowOff>62484</xdr:rowOff>
    </xdr:to>
    <xdr:cxnSp macro="">
      <xdr:nvCxnSpPr>
        <xdr:cNvPr id="57" name="直線コネクタ 56">
          <a:extLst>
            <a:ext uri="{FF2B5EF4-FFF2-40B4-BE49-F238E27FC236}">
              <a16:creationId xmlns:a16="http://schemas.microsoft.com/office/drawing/2014/main" id="{D398C38B-2468-418B-9A5A-DAB8A57F3FB4}"/>
            </a:ext>
          </a:extLst>
        </xdr:cNvPr>
        <xdr:cNvCxnSpPr/>
      </xdr:nvCxnSpPr>
      <xdr:spPr>
        <a:xfrm>
          <a:off x="4546600" y="7263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128033</xdr:rowOff>
    </xdr:from>
    <xdr:ext cx="405111" cy="259045"/>
    <xdr:sp macro="" textlink="">
      <xdr:nvSpPr>
        <xdr:cNvPr id="58" name="【道路】&#10;有形固定資産減価償却率最大値テキスト">
          <a:extLst>
            <a:ext uri="{FF2B5EF4-FFF2-40B4-BE49-F238E27FC236}">
              <a16:creationId xmlns:a16="http://schemas.microsoft.com/office/drawing/2014/main" id="{5CB300D1-79BF-4B74-8087-91A66AE4EBB6}"/>
            </a:ext>
          </a:extLst>
        </xdr:cNvPr>
        <xdr:cNvSpPr txBox="1"/>
      </xdr:nvSpPr>
      <xdr:spPr>
        <a:xfrm>
          <a:off x="4673600" y="5785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9906</xdr:rowOff>
    </xdr:from>
    <xdr:to>
      <xdr:col>24</xdr:col>
      <xdr:colOff>152400</xdr:colOff>
      <xdr:row>35</xdr:row>
      <xdr:rowOff>9906</xdr:rowOff>
    </xdr:to>
    <xdr:cxnSp macro="">
      <xdr:nvCxnSpPr>
        <xdr:cNvPr id="59" name="直線コネクタ 58">
          <a:extLst>
            <a:ext uri="{FF2B5EF4-FFF2-40B4-BE49-F238E27FC236}">
              <a16:creationId xmlns:a16="http://schemas.microsoft.com/office/drawing/2014/main" id="{829ADCC6-671B-4F55-A147-7D2A72A4CE0D}"/>
            </a:ext>
          </a:extLst>
        </xdr:cNvPr>
        <xdr:cNvCxnSpPr/>
      </xdr:nvCxnSpPr>
      <xdr:spPr>
        <a:xfrm>
          <a:off x="4546600" y="601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63263</xdr:rowOff>
    </xdr:from>
    <xdr:ext cx="405111" cy="259045"/>
    <xdr:sp macro="" textlink="">
      <xdr:nvSpPr>
        <xdr:cNvPr id="60" name="【道路】&#10;有形固定資産減価償却率平均値テキスト">
          <a:extLst>
            <a:ext uri="{FF2B5EF4-FFF2-40B4-BE49-F238E27FC236}">
              <a16:creationId xmlns:a16="http://schemas.microsoft.com/office/drawing/2014/main" id="{DF0BA100-4CBC-43F7-A9EF-279A894780C5}"/>
            </a:ext>
          </a:extLst>
        </xdr:cNvPr>
        <xdr:cNvSpPr txBox="1"/>
      </xdr:nvSpPr>
      <xdr:spPr>
        <a:xfrm>
          <a:off x="4673600" y="6578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84836</xdr:rowOff>
    </xdr:from>
    <xdr:to>
      <xdr:col>24</xdr:col>
      <xdr:colOff>114300</xdr:colOff>
      <xdr:row>39</xdr:row>
      <xdr:rowOff>14986</xdr:rowOff>
    </xdr:to>
    <xdr:sp macro="" textlink="">
      <xdr:nvSpPr>
        <xdr:cNvPr id="61" name="フローチャート: 判断 60">
          <a:extLst>
            <a:ext uri="{FF2B5EF4-FFF2-40B4-BE49-F238E27FC236}">
              <a16:creationId xmlns:a16="http://schemas.microsoft.com/office/drawing/2014/main" id="{521C1358-6E52-4567-844F-680D3BA85891}"/>
            </a:ext>
          </a:extLst>
        </xdr:cNvPr>
        <xdr:cNvSpPr/>
      </xdr:nvSpPr>
      <xdr:spPr>
        <a:xfrm>
          <a:off x="45847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91694</xdr:rowOff>
    </xdr:from>
    <xdr:to>
      <xdr:col>20</xdr:col>
      <xdr:colOff>38100</xdr:colOff>
      <xdr:row>38</xdr:row>
      <xdr:rowOff>21844</xdr:rowOff>
    </xdr:to>
    <xdr:sp macro="" textlink="">
      <xdr:nvSpPr>
        <xdr:cNvPr id="62" name="フローチャート: 判断 61">
          <a:extLst>
            <a:ext uri="{FF2B5EF4-FFF2-40B4-BE49-F238E27FC236}">
              <a16:creationId xmlns:a16="http://schemas.microsoft.com/office/drawing/2014/main" id="{C1EE60DB-D663-4639-AB19-681B64B3C9E5}"/>
            </a:ext>
          </a:extLst>
        </xdr:cNvPr>
        <xdr:cNvSpPr/>
      </xdr:nvSpPr>
      <xdr:spPr>
        <a:xfrm>
          <a:off x="3746500" y="643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98552</xdr:rowOff>
    </xdr:from>
    <xdr:to>
      <xdr:col>15</xdr:col>
      <xdr:colOff>101600</xdr:colOff>
      <xdr:row>37</xdr:row>
      <xdr:rowOff>28702</xdr:rowOff>
    </xdr:to>
    <xdr:sp macro="" textlink="">
      <xdr:nvSpPr>
        <xdr:cNvPr id="63" name="フローチャート: 判断 62">
          <a:extLst>
            <a:ext uri="{FF2B5EF4-FFF2-40B4-BE49-F238E27FC236}">
              <a16:creationId xmlns:a16="http://schemas.microsoft.com/office/drawing/2014/main" id="{5A83F01B-8B8B-4234-B48F-E55DC3779F32}"/>
            </a:ext>
          </a:extLst>
        </xdr:cNvPr>
        <xdr:cNvSpPr/>
      </xdr:nvSpPr>
      <xdr:spPr>
        <a:xfrm>
          <a:off x="2857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114554</xdr:rowOff>
    </xdr:from>
    <xdr:to>
      <xdr:col>10</xdr:col>
      <xdr:colOff>165100</xdr:colOff>
      <xdr:row>36</xdr:row>
      <xdr:rowOff>44704</xdr:rowOff>
    </xdr:to>
    <xdr:sp macro="" textlink="">
      <xdr:nvSpPr>
        <xdr:cNvPr id="64" name="フローチャート: 判断 63">
          <a:extLst>
            <a:ext uri="{FF2B5EF4-FFF2-40B4-BE49-F238E27FC236}">
              <a16:creationId xmlns:a16="http://schemas.microsoft.com/office/drawing/2014/main" id="{2320A779-F977-4DB3-82B6-883ECE074178}"/>
            </a:ext>
          </a:extLst>
        </xdr:cNvPr>
        <xdr:cNvSpPr/>
      </xdr:nvSpPr>
      <xdr:spPr>
        <a:xfrm>
          <a:off x="1968500" y="611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169418</xdr:rowOff>
    </xdr:from>
    <xdr:to>
      <xdr:col>6</xdr:col>
      <xdr:colOff>38100</xdr:colOff>
      <xdr:row>36</xdr:row>
      <xdr:rowOff>99568</xdr:rowOff>
    </xdr:to>
    <xdr:sp macro="" textlink="">
      <xdr:nvSpPr>
        <xdr:cNvPr id="65" name="フローチャート: 判断 64">
          <a:extLst>
            <a:ext uri="{FF2B5EF4-FFF2-40B4-BE49-F238E27FC236}">
              <a16:creationId xmlns:a16="http://schemas.microsoft.com/office/drawing/2014/main" id="{346DCB55-2B16-4C5B-B0DB-CCA2E854E024}"/>
            </a:ext>
          </a:extLst>
        </xdr:cNvPr>
        <xdr:cNvSpPr/>
      </xdr:nvSpPr>
      <xdr:spPr>
        <a:xfrm>
          <a:off x="1079500" y="61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C41F2BE-CF68-4567-8DFF-61B6F831543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EADA218-DC51-4B7E-8008-8898B97997B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BB6F1B7-1791-4814-B556-92D9C849C7F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CFF612B-E28C-4C42-8567-E715A5FD596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16B1D7-C735-47F0-89CB-90D00B897E8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162560</xdr:rowOff>
    </xdr:from>
    <xdr:to>
      <xdr:col>24</xdr:col>
      <xdr:colOff>114300</xdr:colOff>
      <xdr:row>37</xdr:row>
      <xdr:rowOff>92710</xdr:rowOff>
    </xdr:to>
    <xdr:sp macro="" textlink="">
      <xdr:nvSpPr>
        <xdr:cNvPr id="71" name="楕円 70">
          <a:extLst>
            <a:ext uri="{FF2B5EF4-FFF2-40B4-BE49-F238E27FC236}">
              <a16:creationId xmlns:a16="http://schemas.microsoft.com/office/drawing/2014/main" id="{345B20A2-BB6F-4383-B2E6-35C810F9F5BC}"/>
            </a:ext>
          </a:extLst>
        </xdr:cNvPr>
        <xdr:cNvSpPr/>
      </xdr:nvSpPr>
      <xdr:spPr>
        <a:xfrm>
          <a:off x="4584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13987</xdr:rowOff>
    </xdr:from>
    <xdr:ext cx="405111" cy="259045"/>
    <xdr:sp macro="" textlink="">
      <xdr:nvSpPr>
        <xdr:cNvPr id="72" name="【道路】&#10;有形固定資産減価償却率該当値テキスト">
          <a:extLst>
            <a:ext uri="{FF2B5EF4-FFF2-40B4-BE49-F238E27FC236}">
              <a16:creationId xmlns:a16="http://schemas.microsoft.com/office/drawing/2014/main" id="{54FCCFE9-6F39-4FB2-A317-1593D672633D}"/>
            </a:ext>
          </a:extLst>
        </xdr:cNvPr>
        <xdr:cNvSpPr txBox="1"/>
      </xdr:nvSpPr>
      <xdr:spPr>
        <a:xfrm>
          <a:off x="4673600"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7112</xdr:rowOff>
    </xdr:from>
    <xdr:to>
      <xdr:col>20</xdr:col>
      <xdr:colOff>38100</xdr:colOff>
      <xdr:row>36</xdr:row>
      <xdr:rowOff>108712</xdr:rowOff>
    </xdr:to>
    <xdr:sp macro="" textlink="">
      <xdr:nvSpPr>
        <xdr:cNvPr id="73" name="楕円 72">
          <a:extLst>
            <a:ext uri="{FF2B5EF4-FFF2-40B4-BE49-F238E27FC236}">
              <a16:creationId xmlns:a16="http://schemas.microsoft.com/office/drawing/2014/main" id="{53F806E4-BD7F-4FC3-B0FA-8AC4CA0CDC48}"/>
            </a:ext>
          </a:extLst>
        </xdr:cNvPr>
        <xdr:cNvSpPr/>
      </xdr:nvSpPr>
      <xdr:spPr>
        <a:xfrm>
          <a:off x="3746500" y="61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57912</xdr:rowOff>
    </xdr:from>
    <xdr:to>
      <xdr:col>24</xdr:col>
      <xdr:colOff>63500</xdr:colOff>
      <xdr:row>37</xdr:row>
      <xdr:rowOff>41910</xdr:rowOff>
    </xdr:to>
    <xdr:cxnSp macro="">
      <xdr:nvCxnSpPr>
        <xdr:cNvPr id="74" name="直線コネクタ 73">
          <a:extLst>
            <a:ext uri="{FF2B5EF4-FFF2-40B4-BE49-F238E27FC236}">
              <a16:creationId xmlns:a16="http://schemas.microsoft.com/office/drawing/2014/main" id="{FC3DC383-447C-4CF9-98C6-75EC0EFAE930}"/>
            </a:ext>
          </a:extLst>
        </xdr:cNvPr>
        <xdr:cNvCxnSpPr/>
      </xdr:nvCxnSpPr>
      <xdr:spPr>
        <a:xfrm>
          <a:off x="3797300" y="6230112"/>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13970</xdr:rowOff>
    </xdr:from>
    <xdr:to>
      <xdr:col>15</xdr:col>
      <xdr:colOff>101600</xdr:colOff>
      <xdr:row>35</xdr:row>
      <xdr:rowOff>115570</xdr:rowOff>
    </xdr:to>
    <xdr:sp macro="" textlink="">
      <xdr:nvSpPr>
        <xdr:cNvPr id="75" name="楕円 74">
          <a:extLst>
            <a:ext uri="{FF2B5EF4-FFF2-40B4-BE49-F238E27FC236}">
              <a16:creationId xmlns:a16="http://schemas.microsoft.com/office/drawing/2014/main" id="{A54775AA-3517-40BE-93C9-7C4A51AB6F99}"/>
            </a:ext>
          </a:extLst>
        </xdr:cNvPr>
        <xdr:cNvSpPr/>
      </xdr:nvSpPr>
      <xdr:spPr>
        <a:xfrm>
          <a:off x="2857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64770</xdr:rowOff>
    </xdr:from>
    <xdr:to>
      <xdr:col>19</xdr:col>
      <xdr:colOff>177800</xdr:colOff>
      <xdr:row>36</xdr:row>
      <xdr:rowOff>57912</xdr:rowOff>
    </xdr:to>
    <xdr:cxnSp macro="">
      <xdr:nvCxnSpPr>
        <xdr:cNvPr id="76" name="直線コネクタ 75">
          <a:extLst>
            <a:ext uri="{FF2B5EF4-FFF2-40B4-BE49-F238E27FC236}">
              <a16:creationId xmlns:a16="http://schemas.microsoft.com/office/drawing/2014/main" id="{0906ED1A-7121-42EF-AA54-453D17CB9F7D}"/>
            </a:ext>
          </a:extLst>
        </xdr:cNvPr>
        <xdr:cNvCxnSpPr/>
      </xdr:nvCxnSpPr>
      <xdr:spPr>
        <a:xfrm>
          <a:off x="2908300" y="6065520"/>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48260</xdr:rowOff>
    </xdr:from>
    <xdr:to>
      <xdr:col>10</xdr:col>
      <xdr:colOff>165100</xdr:colOff>
      <xdr:row>34</xdr:row>
      <xdr:rowOff>149860</xdr:rowOff>
    </xdr:to>
    <xdr:sp macro="" textlink="">
      <xdr:nvSpPr>
        <xdr:cNvPr id="77" name="楕円 76">
          <a:extLst>
            <a:ext uri="{FF2B5EF4-FFF2-40B4-BE49-F238E27FC236}">
              <a16:creationId xmlns:a16="http://schemas.microsoft.com/office/drawing/2014/main" id="{A896A0FF-6791-43D8-A61B-61E4E42310DE}"/>
            </a:ext>
          </a:extLst>
        </xdr:cNvPr>
        <xdr:cNvSpPr/>
      </xdr:nvSpPr>
      <xdr:spPr>
        <a:xfrm>
          <a:off x="19685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99060</xdr:rowOff>
    </xdr:from>
    <xdr:to>
      <xdr:col>15</xdr:col>
      <xdr:colOff>50800</xdr:colOff>
      <xdr:row>35</xdr:row>
      <xdr:rowOff>64770</xdr:rowOff>
    </xdr:to>
    <xdr:cxnSp macro="">
      <xdr:nvCxnSpPr>
        <xdr:cNvPr id="78" name="直線コネクタ 77">
          <a:extLst>
            <a:ext uri="{FF2B5EF4-FFF2-40B4-BE49-F238E27FC236}">
              <a16:creationId xmlns:a16="http://schemas.microsoft.com/office/drawing/2014/main" id="{CDBADD52-C8C3-49A9-B8CF-5B4C9CE157A1}"/>
            </a:ext>
          </a:extLst>
        </xdr:cNvPr>
        <xdr:cNvCxnSpPr/>
      </xdr:nvCxnSpPr>
      <xdr:spPr>
        <a:xfrm>
          <a:off x="2019300" y="59283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64262</xdr:rowOff>
    </xdr:from>
    <xdr:to>
      <xdr:col>6</xdr:col>
      <xdr:colOff>38100</xdr:colOff>
      <xdr:row>33</xdr:row>
      <xdr:rowOff>165862</xdr:rowOff>
    </xdr:to>
    <xdr:sp macro="" textlink="">
      <xdr:nvSpPr>
        <xdr:cNvPr id="79" name="楕円 78">
          <a:extLst>
            <a:ext uri="{FF2B5EF4-FFF2-40B4-BE49-F238E27FC236}">
              <a16:creationId xmlns:a16="http://schemas.microsoft.com/office/drawing/2014/main" id="{C1466D15-6382-4CEF-BE3C-5D1C4746FE48}"/>
            </a:ext>
          </a:extLst>
        </xdr:cNvPr>
        <xdr:cNvSpPr/>
      </xdr:nvSpPr>
      <xdr:spPr>
        <a:xfrm>
          <a:off x="1079500" y="572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115062</xdr:rowOff>
    </xdr:from>
    <xdr:to>
      <xdr:col>10</xdr:col>
      <xdr:colOff>114300</xdr:colOff>
      <xdr:row>34</xdr:row>
      <xdr:rowOff>99060</xdr:rowOff>
    </xdr:to>
    <xdr:cxnSp macro="">
      <xdr:nvCxnSpPr>
        <xdr:cNvPr id="80" name="直線コネクタ 79">
          <a:extLst>
            <a:ext uri="{FF2B5EF4-FFF2-40B4-BE49-F238E27FC236}">
              <a16:creationId xmlns:a16="http://schemas.microsoft.com/office/drawing/2014/main" id="{5EE5C713-A23B-4B69-860E-66F02A72171B}"/>
            </a:ext>
          </a:extLst>
        </xdr:cNvPr>
        <xdr:cNvCxnSpPr/>
      </xdr:nvCxnSpPr>
      <xdr:spPr>
        <a:xfrm>
          <a:off x="1130300" y="577291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12971</xdr:rowOff>
    </xdr:from>
    <xdr:ext cx="405111" cy="259045"/>
    <xdr:sp macro="" textlink="">
      <xdr:nvSpPr>
        <xdr:cNvPr id="81" name="n_1aveValue【道路】&#10;有形固定資産減価償却率">
          <a:extLst>
            <a:ext uri="{FF2B5EF4-FFF2-40B4-BE49-F238E27FC236}">
              <a16:creationId xmlns:a16="http://schemas.microsoft.com/office/drawing/2014/main" id="{C5A45EC0-D23B-4896-8519-5B78EE600489}"/>
            </a:ext>
          </a:extLst>
        </xdr:cNvPr>
        <xdr:cNvSpPr txBox="1"/>
      </xdr:nvSpPr>
      <xdr:spPr>
        <a:xfrm>
          <a:off x="3582044" y="652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19829</xdr:rowOff>
    </xdr:from>
    <xdr:ext cx="405111" cy="259045"/>
    <xdr:sp macro="" textlink="">
      <xdr:nvSpPr>
        <xdr:cNvPr id="82" name="n_2aveValue【道路】&#10;有形固定資産減価償却率">
          <a:extLst>
            <a:ext uri="{FF2B5EF4-FFF2-40B4-BE49-F238E27FC236}">
              <a16:creationId xmlns:a16="http://schemas.microsoft.com/office/drawing/2014/main" id="{A043E95B-E53B-4EB9-8533-940EF681E268}"/>
            </a:ext>
          </a:extLst>
        </xdr:cNvPr>
        <xdr:cNvSpPr txBox="1"/>
      </xdr:nvSpPr>
      <xdr:spPr>
        <a:xfrm>
          <a:off x="2705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35831</xdr:rowOff>
    </xdr:from>
    <xdr:ext cx="405111" cy="259045"/>
    <xdr:sp macro="" textlink="">
      <xdr:nvSpPr>
        <xdr:cNvPr id="83" name="n_3aveValue【道路】&#10;有形固定資産減価償却率">
          <a:extLst>
            <a:ext uri="{FF2B5EF4-FFF2-40B4-BE49-F238E27FC236}">
              <a16:creationId xmlns:a16="http://schemas.microsoft.com/office/drawing/2014/main" id="{5D65CCAE-D52B-4CFF-B55D-D23FC03C4ADA}"/>
            </a:ext>
          </a:extLst>
        </xdr:cNvPr>
        <xdr:cNvSpPr txBox="1"/>
      </xdr:nvSpPr>
      <xdr:spPr>
        <a:xfrm>
          <a:off x="1816744" y="620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90695</xdr:rowOff>
    </xdr:from>
    <xdr:ext cx="405111" cy="259045"/>
    <xdr:sp macro="" textlink="">
      <xdr:nvSpPr>
        <xdr:cNvPr id="84" name="n_4aveValue【道路】&#10;有形固定資産減価償却率">
          <a:extLst>
            <a:ext uri="{FF2B5EF4-FFF2-40B4-BE49-F238E27FC236}">
              <a16:creationId xmlns:a16="http://schemas.microsoft.com/office/drawing/2014/main" id="{E32DC96A-4AC9-42F2-AA36-E7DAEC2F6F74}"/>
            </a:ext>
          </a:extLst>
        </xdr:cNvPr>
        <xdr:cNvSpPr txBox="1"/>
      </xdr:nvSpPr>
      <xdr:spPr>
        <a:xfrm>
          <a:off x="927744" y="626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125239</xdr:rowOff>
    </xdr:from>
    <xdr:ext cx="405111" cy="259045"/>
    <xdr:sp macro="" textlink="">
      <xdr:nvSpPr>
        <xdr:cNvPr id="85" name="n_1mainValue【道路】&#10;有形固定資産減価償却率">
          <a:extLst>
            <a:ext uri="{FF2B5EF4-FFF2-40B4-BE49-F238E27FC236}">
              <a16:creationId xmlns:a16="http://schemas.microsoft.com/office/drawing/2014/main" id="{B322EDAF-756E-434E-BE66-B6605AE13FC5}"/>
            </a:ext>
          </a:extLst>
        </xdr:cNvPr>
        <xdr:cNvSpPr txBox="1"/>
      </xdr:nvSpPr>
      <xdr:spPr>
        <a:xfrm>
          <a:off x="35820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132097</xdr:rowOff>
    </xdr:from>
    <xdr:ext cx="405111" cy="259045"/>
    <xdr:sp macro="" textlink="">
      <xdr:nvSpPr>
        <xdr:cNvPr id="86" name="n_2mainValue【道路】&#10;有形固定資産減価償却率">
          <a:extLst>
            <a:ext uri="{FF2B5EF4-FFF2-40B4-BE49-F238E27FC236}">
              <a16:creationId xmlns:a16="http://schemas.microsoft.com/office/drawing/2014/main" id="{73DE0AC9-D22F-4191-AC56-CB430C1BCC03}"/>
            </a:ext>
          </a:extLst>
        </xdr:cNvPr>
        <xdr:cNvSpPr txBox="1"/>
      </xdr:nvSpPr>
      <xdr:spPr>
        <a:xfrm>
          <a:off x="270574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166387</xdr:rowOff>
    </xdr:from>
    <xdr:ext cx="405111" cy="259045"/>
    <xdr:sp macro="" textlink="">
      <xdr:nvSpPr>
        <xdr:cNvPr id="87" name="n_3mainValue【道路】&#10;有形固定資産減価償却率">
          <a:extLst>
            <a:ext uri="{FF2B5EF4-FFF2-40B4-BE49-F238E27FC236}">
              <a16:creationId xmlns:a16="http://schemas.microsoft.com/office/drawing/2014/main" id="{629A69A3-8E52-47BB-9CD6-7508470832BC}"/>
            </a:ext>
          </a:extLst>
        </xdr:cNvPr>
        <xdr:cNvSpPr txBox="1"/>
      </xdr:nvSpPr>
      <xdr:spPr>
        <a:xfrm>
          <a:off x="1816744" y="565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10939</xdr:rowOff>
    </xdr:from>
    <xdr:ext cx="405111" cy="259045"/>
    <xdr:sp macro="" textlink="">
      <xdr:nvSpPr>
        <xdr:cNvPr id="88" name="n_4mainValue【道路】&#10;有形固定資産減価償却率">
          <a:extLst>
            <a:ext uri="{FF2B5EF4-FFF2-40B4-BE49-F238E27FC236}">
              <a16:creationId xmlns:a16="http://schemas.microsoft.com/office/drawing/2014/main" id="{6A0FD880-2CDA-4F09-9B05-067898923CBC}"/>
            </a:ext>
          </a:extLst>
        </xdr:cNvPr>
        <xdr:cNvSpPr txBox="1"/>
      </xdr:nvSpPr>
      <xdr:spPr>
        <a:xfrm>
          <a:off x="927744" y="5497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29E39EA-751B-40EA-A811-6AB19999B51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169A7B4-4EE3-41BB-800D-36C46D402DA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7493546-2339-497D-B08E-DC954407428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812D2CF-41C2-4531-8BB4-88276905344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A519054-8BA2-4751-B5E3-FDDE6415200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F0BD6BE-135A-4D24-BE45-FD0966E438C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89725B0-9EA6-471F-8E99-790B8453ACC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F3D1F5F-791B-49C9-8B1B-FA029A17D83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BEF8E98-4AC4-4E3A-A8E5-6F632C10C8A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7CF0129-F70C-4C69-8B20-56F8AE8B3F9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a:extLst>
            <a:ext uri="{FF2B5EF4-FFF2-40B4-BE49-F238E27FC236}">
              <a16:creationId xmlns:a16="http://schemas.microsoft.com/office/drawing/2014/main" id="{DFF1FA68-B669-40C6-A616-F176CE59D94F}"/>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9D00F3A6-5307-406C-A98D-4A5F810F33E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C527466F-9255-4A5D-9123-565CD9758C6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A2111231-4336-495E-831B-2B71F2D8DEA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3" name="テキスト ボックス 102">
          <a:extLst>
            <a:ext uri="{FF2B5EF4-FFF2-40B4-BE49-F238E27FC236}">
              <a16:creationId xmlns:a16="http://schemas.microsoft.com/office/drawing/2014/main" id="{EE504FFA-14E4-4A9F-984F-B25D35412CF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627F97A2-BC56-4725-808F-DFD7C921A62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5" name="テキスト ボックス 104">
          <a:extLst>
            <a:ext uri="{FF2B5EF4-FFF2-40B4-BE49-F238E27FC236}">
              <a16:creationId xmlns:a16="http://schemas.microsoft.com/office/drawing/2014/main" id="{F39F7A8B-6F6F-4493-B1B5-ABE82F7CEA0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2F563B03-82CE-4BAD-A2D8-64AB9FFDEBC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7" name="テキスト ボックス 106">
          <a:extLst>
            <a:ext uri="{FF2B5EF4-FFF2-40B4-BE49-F238E27FC236}">
              <a16:creationId xmlns:a16="http://schemas.microsoft.com/office/drawing/2014/main" id="{87961077-7B14-4A8F-BC79-DB0700A2CBB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734ACD7C-791E-45BC-ADE9-8AA9927005A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9" name="テキスト ボックス 108">
          <a:extLst>
            <a:ext uri="{FF2B5EF4-FFF2-40B4-BE49-F238E27FC236}">
              <a16:creationId xmlns:a16="http://schemas.microsoft.com/office/drawing/2014/main" id="{D5523A55-6CA5-426D-856D-71214C048CE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C0F8A94-C4A2-434D-963B-0048DCDA6F5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1" name="テキスト ボックス 110">
          <a:extLst>
            <a:ext uri="{FF2B5EF4-FFF2-40B4-BE49-F238E27FC236}">
              <a16:creationId xmlns:a16="http://schemas.microsoft.com/office/drawing/2014/main" id="{473CDB6F-221B-44B6-B390-DB76CC204F4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AD6B5C57-D9B2-45B9-98F0-B08A74A462D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28575</xdr:rowOff>
    </xdr:from>
    <xdr:to>
      <xdr:col>54</xdr:col>
      <xdr:colOff>189865</xdr:colOff>
      <xdr:row>40</xdr:row>
      <xdr:rowOff>92126</xdr:rowOff>
    </xdr:to>
    <xdr:cxnSp macro="">
      <xdr:nvCxnSpPr>
        <xdr:cNvPr id="113" name="直線コネクタ 112">
          <a:extLst>
            <a:ext uri="{FF2B5EF4-FFF2-40B4-BE49-F238E27FC236}">
              <a16:creationId xmlns:a16="http://schemas.microsoft.com/office/drawing/2014/main" id="{2FB92FF7-426E-493A-975D-E2EA6B27BF36}"/>
            </a:ext>
          </a:extLst>
        </xdr:cNvPr>
        <xdr:cNvCxnSpPr/>
      </xdr:nvCxnSpPr>
      <xdr:spPr>
        <a:xfrm flipV="1">
          <a:off x="10476865" y="5857875"/>
          <a:ext cx="0" cy="1092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95953</xdr:rowOff>
    </xdr:from>
    <xdr:ext cx="469744" cy="259045"/>
    <xdr:sp macro="" textlink="">
      <xdr:nvSpPr>
        <xdr:cNvPr id="114" name="【道路】&#10;一人当たり延長最小値テキスト">
          <a:extLst>
            <a:ext uri="{FF2B5EF4-FFF2-40B4-BE49-F238E27FC236}">
              <a16:creationId xmlns:a16="http://schemas.microsoft.com/office/drawing/2014/main" id="{784B3148-756A-40D6-9677-520B15F37F0C}"/>
            </a:ext>
          </a:extLst>
        </xdr:cNvPr>
        <xdr:cNvSpPr txBox="1"/>
      </xdr:nvSpPr>
      <xdr:spPr>
        <a:xfrm>
          <a:off x="10515600" y="695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92126</xdr:rowOff>
    </xdr:from>
    <xdr:to>
      <xdr:col>55</xdr:col>
      <xdr:colOff>88900</xdr:colOff>
      <xdr:row>40</xdr:row>
      <xdr:rowOff>92126</xdr:rowOff>
    </xdr:to>
    <xdr:cxnSp macro="">
      <xdr:nvCxnSpPr>
        <xdr:cNvPr id="115" name="直線コネクタ 114">
          <a:extLst>
            <a:ext uri="{FF2B5EF4-FFF2-40B4-BE49-F238E27FC236}">
              <a16:creationId xmlns:a16="http://schemas.microsoft.com/office/drawing/2014/main" id="{04569638-1878-4288-88B9-CE6B878E3EFD}"/>
            </a:ext>
          </a:extLst>
        </xdr:cNvPr>
        <xdr:cNvCxnSpPr/>
      </xdr:nvCxnSpPr>
      <xdr:spPr>
        <a:xfrm>
          <a:off x="10388600" y="695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146702</xdr:rowOff>
    </xdr:from>
    <xdr:ext cx="534377" cy="259045"/>
    <xdr:sp macro="" textlink="">
      <xdr:nvSpPr>
        <xdr:cNvPr id="116" name="【道路】&#10;一人当たり延長最大値テキスト">
          <a:extLst>
            <a:ext uri="{FF2B5EF4-FFF2-40B4-BE49-F238E27FC236}">
              <a16:creationId xmlns:a16="http://schemas.microsoft.com/office/drawing/2014/main" id="{16ABD67B-5DBD-40A7-AB4A-F381A0ACA3DE}"/>
            </a:ext>
          </a:extLst>
        </xdr:cNvPr>
        <xdr:cNvSpPr txBox="1"/>
      </xdr:nvSpPr>
      <xdr:spPr>
        <a:xfrm>
          <a:off x="10515600" y="563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28575</xdr:rowOff>
    </xdr:from>
    <xdr:to>
      <xdr:col>55</xdr:col>
      <xdr:colOff>88900</xdr:colOff>
      <xdr:row>34</xdr:row>
      <xdr:rowOff>28575</xdr:rowOff>
    </xdr:to>
    <xdr:cxnSp macro="">
      <xdr:nvCxnSpPr>
        <xdr:cNvPr id="117" name="直線コネクタ 116">
          <a:extLst>
            <a:ext uri="{FF2B5EF4-FFF2-40B4-BE49-F238E27FC236}">
              <a16:creationId xmlns:a16="http://schemas.microsoft.com/office/drawing/2014/main" id="{3F883B56-3408-4361-B617-22007BDEB0D1}"/>
            </a:ext>
          </a:extLst>
        </xdr:cNvPr>
        <xdr:cNvCxnSpPr/>
      </xdr:nvCxnSpPr>
      <xdr:spPr>
        <a:xfrm>
          <a:off x="10388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135729</xdr:rowOff>
    </xdr:from>
    <xdr:ext cx="534377" cy="259045"/>
    <xdr:sp macro="" textlink="">
      <xdr:nvSpPr>
        <xdr:cNvPr id="118" name="【道路】&#10;一人当たり延長平均値テキスト">
          <a:extLst>
            <a:ext uri="{FF2B5EF4-FFF2-40B4-BE49-F238E27FC236}">
              <a16:creationId xmlns:a16="http://schemas.microsoft.com/office/drawing/2014/main" id="{DCD11A6C-89F1-446B-A315-9E490FE77DDE}"/>
            </a:ext>
          </a:extLst>
        </xdr:cNvPr>
        <xdr:cNvSpPr txBox="1"/>
      </xdr:nvSpPr>
      <xdr:spPr>
        <a:xfrm>
          <a:off x="10515600" y="6479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157302</xdr:rowOff>
    </xdr:from>
    <xdr:to>
      <xdr:col>55</xdr:col>
      <xdr:colOff>50800</xdr:colOff>
      <xdr:row>38</xdr:row>
      <xdr:rowOff>87452</xdr:rowOff>
    </xdr:to>
    <xdr:sp macro="" textlink="">
      <xdr:nvSpPr>
        <xdr:cNvPr id="119" name="フローチャート: 判断 118">
          <a:extLst>
            <a:ext uri="{FF2B5EF4-FFF2-40B4-BE49-F238E27FC236}">
              <a16:creationId xmlns:a16="http://schemas.microsoft.com/office/drawing/2014/main" id="{71E3B96C-503A-4409-B752-46310A03A25C}"/>
            </a:ext>
          </a:extLst>
        </xdr:cNvPr>
        <xdr:cNvSpPr/>
      </xdr:nvSpPr>
      <xdr:spPr>
        <a:xfrm>
          <a:off x="10426700" y="650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155931</xdr:rowOff>
    </xdr:from>
    <xdr:to>
      <xdr:col>50</xdr:col>
      <xdr:colOff>165100</xdr:colOff>
      <xdr:row>38</xdr:row>
      <xdr:rowOff>86081</xdr:rowOff>
    </xdr:to>
    <xdr:sp macro="" textlink="">
      <xdr:nvSpPr>
        <xdr:cNvPr id="120" name="フローチャート: 判断 119">
          <a:extLst>
            <a:ext uri="{FF2B5EF4-FFF2-40B4-BE49-F238E27FC236}">
              <a16:creationId xmlns:a16="http://schemas.microsoft.com/office/drawing/2014/main" id="{48DE0FB0-E3F3-405E-8C5C-FDAF81CC1DA8}"/>
            </a:ext>
          </a:extLst>
        </xdr:cNvPr>
        <xdr:cNvSpPr/>
      </xdr:nvSpPr>
      <xdr:spPr>
        <a:xfrm>
          <a:off x="9588500" y="649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166141</xdr:rowOff>
    </xdr:from>
    <xdr:to>
      <xdr:col>46</xdr:col>
      <xdr:colOff>38100</xdr:colOff>
      <xdr:row>38</xdr:row>
      <xdr:rowOff>96291</xdr:rowOff>
    </xdr:to>
    <xdr:sp macro="" textlink="">
      <xdr:nvSpPr>
        <xdr:cNvPr id="121" name="フローチャート: 判断 120">
          <a:extLst>
            <a:ext uri="{FF2B5EF4-FFF2-40B4-BE49-F238E27FC236}">
              <a16:creationId xmlns:a16="http://schemas.microsoft.com/office/drawing/2014/main" id="{BB43D05E-BD16-499C-A523-8620B8450330}"/>
            </a:ext>
          </a:extLst>
        </xdr:cNvPr>
        <xdr:cNvSpPr/>
      </xdr:nvSpPr>
      <xdr:spPr>
        <a:xfrm>
          <a:off x="8699500" y="650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2463</xdr:rowOff>
    </xdr:from>
    <xdr:to>
      <xdr:col>41</xdr:col>
      <xdr:colOff>101600</xdr:colOff>
      <xdr:row>38</xdr:row>
      <xdr:rowOff>104063</xdr:rowOff>
    </xdr:to>
    <xdr:sp macro="" textlink="">
      <xdr:nvSpPr>
        <xdr:cNvPr id="122" name="フローチャート: 判断 121">
          <a:extLst>
            <a:ext uri="{FF2B5EF4-FFF2-40B4-BE49-F238E27FC236}">
              <a16:creationId xmlns:a16="http://schemas.microsoft.com/office/drawing/2014/main" id="{901251AD-4E95-4E6C-8601-6C7ACFA46B77}"/>
            </a:ext>
          </a:extLst>
        </xdr:cNvPr>
        <xdr:cNvSpPr/>
      </xdr:nvSpPr>
      <xdr:spPr>
        <a:xfrm>
          <a:off x="7810500" y="651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95123</xdr:rowOff>
    </xdr:from>
    <xdr:to>
      <xdr:col>36</xdr:col>
      <xdr:colOff>165100</xdr:colOff>
      <xdr:row>41</xdr:row>
      <xdr:rowOff>25273</xdr:rowOff>
    </xdr:to>
    <xdr:sp macro="" textlink="">
      <xdr:nvSpPr>
        <xdr:cNvPr id="123" name="フローチャート: 判断 122">
          <a:extLst>
            <a:ext uri="{FF2B5EF4-FFF2-40B4-BE49-F238E27FC236}">
              <a16:creationId xmlns:a16="http://schemas.microsoft.com/office/drawing/2014/main" id="{1541A86D-A90E-487A-8FEB-34650D289557}"/>
            </a:ext>
          </a:extLst>
        </xdr:cNvPr>
        <xdr:cNvSpPr/>
      </xdr:nvSpPr>
      <xdr:spPr>
        <a:xfrm>
          <a:off x="6921500" y="69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1652684-C340-4AB2-A112-081821E9F4D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99C6013-F0A9-49E9-935A-89E69139668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E20029F-F90E-4FBC-BD9A-70A97E595BE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154594A-69DC-41BA-B6F6-1654ACA74AB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6C82629-EC40-4118-A672-CF257A6F775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149225</xdr:rowOff>
    </xdr:from>
    <xdr:to>
      <xdr:col>55</xdr:col>
      <xdr:colOff>50800</xdr:colOff>
      <xdr:row>34</xdr:row>
      <xdr:rowOff>79375</xdr:rowOff>
    </xdr:to>
    <xdr:sp macro="" textlink="">
      <xdr:nvSpPr>
        <xdr:cNvPr id="129" name="楕円 128">
          <a:extLst>
            <a:ext uri="{FF2B5EF4-FFF2-40B4-BE49-F238E27FC236}">
              <a16:creationId xmlns:a16="http://schemas.microsoft.com/office/drawing/2014/main" id="{63B247B0-E803-4E48-ADBB-A6399FBF815F}"/>
            </a:ext>
          </a:extLst>
        </xdr:cNvPr>
        <xdr:cNvSpPr/>
      </xdr:nvSpPr>
      <xdr:spPr>
        <a:xfrm>
          <a:off x="10426700" y="580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102252</xdr:rowOff>
    </xdr:from>
    <xdr:ext cx="534377" cy="259045"/>
    <xdr:sp macro="" textlink="">
      <xdr:nvSpPr>
        <xdr:cNvPr id="130" name="【道路】&#10;一人当たり延長該当値テキスト">
          <a:extLst>
            <a:ext uri="{FF2B5EF4-FFF2-40B4-BE49-F238E27FC236}">
              <a16:creationId xmlns:a16="http://schemas.microsoft.com/office/drawing/2014/main" id="{63FA65B0-EA85-4AF7-BA3E-83394E9B393E}"/>
            </a:ext>
          </a:extLst>
        </xdr:cNvPr>
        <xdr:cNvSpPr txBox="1"/>
      </xdr:nvSpPr>
      <xdr:spPr>
        <a:xfrm>
          <a:off x="10515600" y="576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113106</xdr:rowOff>
    </xdr:from>
    <xdr:to>
      <xdr:col>50</xdr:col>
      <xdr:colOff>165100</xdr:colOff>
      <xdr:row>34</xdr:row>
      <xdr:rowOff>43256</xdr:rowOff>
    </xdr:to>
    <xdr:sp macro="" textlink="">
      <xdr:nvSpPr>
        <xdr:cNvPr id="131" name="楕円 130">
          <a:extLst>
            <a:ext uri="{FF2B5EF4-FFF2-40B4-BE49-F238E27FC236}">
              <a16:creationId xmlns:a16="http://schemas.microsoft.com/office/drawing/2014/main" id="{908F27A5-6C27-4D4D-AD0B-9BB2486E8312}"/>
            </a:ext>
          </a:extLst>
        </xdr:cNvPr>
        <xdr:cNvSpPr/>
      </xdr:nvSpPr>
      <xdr:spPr>
        <a:xfrm>
          <a:off x="9588500" y="577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163906</xdr:rowOff>
    </xdr:from>
    <xdr:to>
      <xdr:col>55</xdr:col>
      <xdr:colOff>0</xdr:colOff>
      <xdr:row>34</xdr:row>
      <xdr:rowOff>28575</xdr:rowOff>
    </xdr:to>
    <xdr:cxnSp macro="">
      <xdr:nvCxnSpPr>
        <xdr:cNvPr id="132" name="直線コネクタ 131">
          <a:extLst>
            <a:ext uri="{FF2B5EF4-FFF2-40B4-BE49-F238E27FC236}">
              <a16:creationId xmlns:a16="http://schemas.microsoft.com/office/drawing/2014/main" id="{74BD4984-6782-453E-91AD-D176CFD380DF}"/>
            </a:ext>
          </a:extLst>
        </xdr:cNvPr>
        <xdr:cNvCxnSpPr/>
      </xdr:nvCxnSpPr>
      <xdr:spPr>
        <a:xfrm>
          <a:off x="9639300" y="5821756"/>
          <a:ext cx="838200" cy="3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118669</xdr:rowOff>
    </xdr:from>
    <xdr:to>
      <xdr:col>46</xdr:col>
      <xdr:colOff>38100</xdr:colOff>
      <xdr:row>34</xdr:row>
      <xdr:rowOff>48819</xdr:rowOff>
    </xdr:to>
    <xdr:sp macro="" textlink="">
      <xdr:nvSpPr>
        <xdr:cNvPr id="133" name="楕円 132">
          <a:extLst>
            <a:ext uri="{FF2B5EF4-FFF2-40B4-BE49-F238E27FC236}">
              <a16:creationId xmlns:a16="http://schemas.microsoft.com/office/drawing/2014/main" id="{CEE2BEA3-00D1-4E09-834E-285A89F643A7}"/>
            </a:ext>
          </a:extLst>
        </xdr:cNvPr>
        <xdr:cNvSpPr/>
      </xdr:nvSpPr>
      <xdr:spPr>
        <a:xfrm>
          <a:off x="8699500" y="577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163906</xdr:rowOff>
    </xdr:from>
    <xdr:to>
      <xdr:col>50</xdr:col>
      <xdr:colOff>114300</xdr:colOff>
      <xdr:row>33</xdr:row>
      <xdr:rowOff>169469</xdr:rowOff>
    </xdr:to>
    <xdr:cxnSp macro="">
      <xdr:nvCxnSpPr>
        <xdr:cNvPr id="134" name="直線コネクタ 133">
          <a:extLst>
            <a:ext uri="{FF2B5EF4-FFF2-40B4-BE49-F238E27FC236}">
              <a16:creationId xmlns:a16="http://schemas.microsoft.com/office/drawing/2014/main" id="{5C7040A8-4183-4C50-8D22-72681C3A5678}"/>
            </a:ext>
          </a:extLst>
        </xdr:cNvPr>
        <xdr:cNvCxnSpPr/>
      </xdr:nvCxnSpPr>
      <xdr:spPr>
        <a:xfrm flipV="1">
          <a:off x="8750300" y="5821756"/>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125984</xdr:rowOff>
    </xdr:from>
    <xdr:to>
      <xdr:col>41</xdr:col>
      <xdr:colOff>101600</xdr:colOff>
      <xdr:row>34</xdr:row>
      <xdr:rowOff>56134</xdr:rowOff>
    </xdr:to>
    <xdr:sp macro="" textlink="">
      <xdr:nvSpPr>
        <xdr:cNvPr id="135" name="楕円 134">
          <a:extLst>
            <a:ext uri="{FF2B5EF4-FFF2-40B4-BE49-F238E27FC236}">
              <a16:creationId xmlns:a16="http://schemas.microsoft.com/office/drawing/2014/main" id="{11ACA374-ADCB-44C9-BF68-DC0F166AF836}"/>
            </a:ext>
          </a:extLst>
        </xdr:cNvPr>
        <xdr:cNvSpPr/>
      </xdr:nvSpPr>
      <xdr:spPr>
        <a:xfrm>
          <a:off x="7810500" y="578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169469</xdr:rowOff>
    </xdr:from>
    <xdr:to>
      <xdr:col>45</xdr:col>
      <xdr:colOff>177800</xdr:colOff>
      <xdr:row>34</xdr:row>
      <xdr:rowOff>5334</xdr:rowOff>
    </xdr:to>
    <xdr:cxnSp macro="">
      <xdr:nvCxnSpPr>
        <xdr:cNvPr id="136" name="直線コネクタ 135">
          <a:extLst>
            <a:ext uri="{FF2B5EF4-FFF2-40B4-BE49-F238E27FC236}">
              <a16:creationId xmlns:a16="http://schemas.microsoft.com/office/drawing/2014/main" id="{3ED6D036-629C-484A-AE5B-5CDCFB86126F}"/>
            </a:ext>
          </a:extLst>
        </xdr:cNvPr>
        <xdr:cNvCxnSpPr/>
      </xdr:nvCxnSpPr>
      <xdr:spPr>
        <a:xfrm flipV="1">
          <a:off x="7861300" y="582731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138405</xdr:rowOff>
    </xdr:from>
    <xdr:to>
      <xdr:col>36</xdr:col>
      <xdr:colOff>165100</xdr:colOff>
      <xdr:row>34</xdr:row>
      <xdr:rowOff>68555</xdr:rowOff>
    </xdr:to>
    <xdr:sp macro="" textlink="">
      <xdr:nvSpPr>
        <xdr:cNvPr id="137" name="楕円 136">
          <a:extLst>
            <a:ext uri="{FF2B5EF4-FFF2-40B4-BE49-F238E27FC236}">
              <a16:creationId xmlns:a16="http://schemas.microsoft.com/office/drawing/2014/main" id="{384A1270-4BA1-4D65-9EA1-28A792F17E6E}"/>
            </a:ext>
          </a:extLst>
        </xdr:cNvPr>
        <xdr:cNvSpPr/>
      </xdr:nvSpPr>
      <xdr:spPr>
        <a:xfrm>
          <a:off x="6921500" y="57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5334</xdr:rowOff>
    </xdr:from>
    <xdr:to>
      <xdr:col>41</xdr:col>
      <xdr:colOff>50800</xdr:colOff>
      <xdr:row>34</xdr:row>
      <xdr:rowOff>17755</xdr:rowOff>
    </xdr:to>
    <xdr:cxnSp macro="">
      <xdr:nvCxnSpPr>
        <xdr:cNvPr id="138" name="直線コネクタ 137">
          <a:extLst>
            <a:ext uri="{FF2B5EF4-FFF2-40B4-BE49-F238E27FC236}">
              <a16:creationId xmlns:a16="http://schemas.microsoft.com/office/drawing/2014/main" id="{11CE55CA-633E-4C9F-8CF3-6F92704E9B1C}"/>
            </a:ext>
          </a:extLst>
        </xdr:cNvPr>
        <xdr:cNvCxnSpPr/>
      </xdr:nvCxnSpPr>
      <xdr:spPr>
        <a:xfrm flipV="1">
          <a:off x="6972300" y="5834634"/>
          <a:ext cx="8890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77208</xdr:rowOff>
    </xdr:from>
    <xdr:ext cx="534377" cy="259045"/>
    <xdr:sp macro="" textlink="">
      <xdr:nvSpPr>
        <xdr:cNvPr id="139" name="n_1aveValue【道路】&#10;一人当たり延長">
          <a:extLst>
            <a:ext uri="{FF2B5EF4-FFF2-40B4-BE49-F238E27FC236}">
              <a16:creationId xmlns:a16="http://schemas.microsoft.com/office/drawing/2014/main" id="{798A46D1-37F9-4F8C-A4A5-916ADFCCA25E}"/>
            </a:ext>
          </a:extLst>
        </xdr:cNvPr>
        <xdr:cNvSpPr txBox="1"/>
      </xdr:nvSpPr>
      <xdr:spPr>
        <a:xfrm>
          <a:off x="9359411" y="659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87418</xdr:rowOff>
    </xdr:from>
    <xdr:ext cx="534377" cy="259045"/>
    <xdr:sp macro="" textlink="">
      <xdr:nvSpPr>
        <xdr:cNvPr id="140" name="n_2aveValue【道路】&#10;一人当たり延長">
          <a:extLst>
            <a:ext uri="{FF2B5EF4-FFF2-40B4-BE49-F238E27FC236}">
              <a16:creationId xmlns:a16="http://schemas.microsoft.com/office/drawing/2014/main" id="{5418A915-E374-4FFA-A1C1-0E4CC757EA90}"/>
            </a:ext>
          </a:extLst>
        </xdr:cNvPr>
        <xdr:cNvSpPr txBox="1"/>
      </xdr:nvSpPr>
      <xdr:spPr>
        <a:xfrm>
          <a:off x="8483111" y="660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95190</xdr:rowOff>
    </xdr:from>
    <xdr:ext cx="534377" cy="259045"/>
    <xdr:sp macro="" textlink="">
      <xdr:nvSpPr>
        <xdr:cNvPr id="141" name="n_3aveValue【道路】&#10;一人当たり延長">
          <a:extLst>
            <a:ext uri="{FF2B5EF4-FFF2-40B4-BE49-F238E27FC236}">
              <a16:creationId xmlns:a16="http://schemas.microsoft.com/office/drawing/2014/main" id="{A4DAB20A-33DF-4032-8C92-A009D3921FEF}"/>
            </a:ext>
          </a:extLst>
        </xdr:cNvPr>
        <xdr:cNvSpPr txBox="1"/>
      </xdr:nvSpPr>
      <xdr:spPr>
        <a:xfrm>
          <a:off x="7594111" y="6610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16400</xdr:rowOff>
    </xdr:from>
    <xdr:ext cx="469744" cy="259045"/>
    <xdr:sp macro="" textlink="">
      <xdr:nvSpPr>
        <xdr:cNvPr id="142" name="n_4aveValue【道路】&#10;一人当たり延長">
          <a:extLst>
            <a:ext uri="{FF2B5EF4-FFF2-40B4-BE49-F238E27FC236}">
              <a16:creationId xmlns:a16="http://schemas.microsoft.com/office/drawing/2014/main" id="{7E03EDD4-3EDB-4323-B0AD-4C6798AE0356}"/>
            </a:ext>
          </a:extLst>
        </xdr:cNvPr>
        <xdr:cNvSpPr txBox="1"/>
      </xdr:nvSpPr>
      <xdr:spPr>
        <a:xfrm>
          <a:off x="6737427" y="704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59783</xdr:rowOff>
    </xdr:from>
    <xdr:ext cx="534377" cy="259045"/>
    <xdr:sp macro="" textlink="">
      <xdr:nvSpPr>
        <xdr:cNvPr id="143" name="n_1mainValue【道路】&#10;一人当たり延長">
          <a:extLst>
            <a:ext uri="{FF2B5EF4-FFF2-40B4-BE49-F238E27FC236}">
              <a16:creationId xmlns:a16="http://schemas.microsoft.com/office/drawing/2014/main" id="{55F78BFD-BB63-4D2C-826B-2005D887F771}"/>
            </a:ext>
          </a:extLst>
        </xdr:cNvPr>
        <xdr:cNvSpPr txBox="1"/>
      </xdr:nvSpPr>
      <xdr:spPr>
        <a:xfrm>
          <a:off x="9359411" y="55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65346</xdr:rowOff>
    </xdr:from>
    <xdr:ext cx="534377" cy="259045"/>
    <xdr:sp macro="" textlink="">
      <xdr:nvSpPr>
        <xdr:cNvPr id="144" name="n_2mainValue【道路】&#10;一人当たり延長">
          <a:extLst>
            <a:ext uri="{FF2B5EF4-FFF2-40B4-BE49-F238E27FC236}">
              <a16:creationId xmlns:a16="http://schemas.microsoft.com/office/drawing/2014/main" id="{927235E4-FB6C-44FF-8F0D-8CD5101B7C1F}"/>
            </a:ext>
          </a:extLst>
        </xdr:cNvPr>
        <xdr:cNvSpPr txBox="1"/>
      </xdr:nvSpPr>
      <xdr:spPr>
        <a:xfrm>
          <a:off x="8483111" y="555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72661</xdr:rowOff>
    </xdr:from>
    <xdr:ext cx="534377" cy="259045"/>
    <xdr:sp macro="" textlink="">
      <xdr:nvSpPr>
        <xdr:cNvPr id="145" name="n_3mainValue【道路】&#10;一人当たり延長">
          <a:extLst>
            <a:ext uri="{FF2B5EF4-FFF2-40B4-BE49-F238E27FC236}">
              <a16:creationId xmlns:a16="http://schemas.microsoft.com/office/drawing/2014/main" id="{C4045548-D343-41FF-86B2-6E076424401C}"/>
            </a:ext>
          </a:extLst>
        </xdr:cNvPr>
        <xdr:cNvSpPr txBox="1"/>
      </xdr:nvSpPr>
      <xdr:spPr>
        <a:xfrm>
          <a:off x="7594111" y="5559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85082</xdr:rowOff>
    </xdr:from>
    <xdr:ext cx="534377" cy="259045"/>
    <xdr:sp macro="" textlink="">
      <xdr:nvSpPr>
        <xdr:cNvPr id="146" name="n_4mainValue【道路】&#10;一人当たり延長">
          <a:extLst>
            <a:ext uri="{FF2B5EF4-FFF2-40B4-BE49-F238E27FC236}">
              <a16:creationId xmlns:a16="http://schemas.microsoft.com/office/drawing/2014/main" id="{DF2CB195-870C-487D-AA58-EA6A02CF24C4}"/>
            </a:ext>
          </a:extLst>
        </xdr:cNvPr>
        <xdr:cNvSpPr txBox="1"/>
      </xdr:nvSpPr>
      <xdr:spPr>
        <a:xfrm>
          <a:off x="6705111" y="557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A4A7A12-32C7-4E16-ADFC-0DA48A87133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7BEACFD-1A56-4611-AC0A-98DE7BB81C2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843C5D2-BA1A-4542-A139-0E823705120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6827E86-AD35-49D1-AD81-29912B9707E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F0F833F-BF87-4B89-A8EC-1ACAB48CE96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94DBB94-3DA4-4D12-A97C-FF50F3826AA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1F6C18F-72E5-4E5D-BB09-7B32973C3E4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D0E7876-80D6-4124-B2E1-24A76907154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EEBF1CB-9BAE-4436-8461-38B6DD3C74F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5AF02B3-ED82-47C3-BB88-02C48FA0FAE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7" name="テキスト ボックス 156">
          <a:extLst>
            <a:ext uri="{FF2B5EF4-FFF2-40B4-BE49-F238E27FC236}">
              <a16:creationId xmlns:a16="http://schemas.microsoft.com/office/drawing/2014/main" id="{0834DC01-A30F-4E59-BA4F-BC554F5292E1}"/>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996AA47B-6C02-4249-9547-EF232CF2218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9" name="テキスト ボックス 158">
          <a:extLst>
            <a:ext uri="{FF2B5EF4-FFF2-40B4-BE49-F238E27FC236}">
              <a16:creationId xmlns:a16="http://schemas.microsoft.com/office/drawing/2014/main" id="{743BC2F6-8755-4BEC-958B-F4812997EE09}"/>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CD322694-5F78-4AE1-9E75-BE6C48DA96B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3F9E107-4E7F-48E7-AD60-DC23CEA9DFA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223F9A5-38AF-4A1C-8556-ED1FCF568C4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01058F9-7CB8-49CC-9BA2-75AA86847A5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3C311FD-733C-4DDD-B7DB-8AEF2EA3B92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F5F3E3B7-31BF-40FF-9660-20213105DF5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1BF0286-35F2-44C4-B095-A151308CF95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E80BC5C9-1BCC-4B9D-BDF1-A9CE4CA3B1E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3CA35D8D-5044-4C02-88AF-3D6F5B98DCD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D8861862-DA52-43AE-A3C8-1748826A5A52}"/>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B398FBF-8559-453D-954D-59BBAE61B96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82550</xdr:rowOff>
    </xdr:from>
    <xdr:to>
      <xdr:col>24</xdr:col>
      <xdr:colOff>62865</xdr:colOff>
      <xdr:row>64</xdr:row>
      <xdr:rowOff>127000</xdr:rowOff>
    </xdr:to>
    <xdr:cxnSp macro="">
      <xdr:nvCxnSpPr>
        <xdr:cNvPr id="171" name="直線コネクタ 170">
          <a:extLst>
            <a:ext uri="{FF2B5EF4-FFF2-40B4-BE49-F238E27FC236}">
              <a16:creationId xmlns:a16="http://schemas.microsoft.com/office/drawing/2014/main" id="{A0764F04-0D05-43EF-AD85-9F8B8261690D}"/>
            </a:ext>
          </a:extLst>
        </xdr:cNvPr>
        <xdr:cNvCxnSpPr/>
      </xdr:nvCxnSpPr>
      <xdr:spPr>
        <a:xfrm flipV="1">
          <a:off x="4634865" y="9512300"/>
          <a:ext cx="0" cy="158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130827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11B01EC-C3A7-45E9-920C-01D1C7BB8ACA}"/>
            </a:ext>
          </a:extLst>
        </xdr:cNvPr>
        <xdr:cNvSpPr txBox="1"/>
      </xdr:nvSpPr>
      <xdr:spPr>
        <a:xfrm>
          <a:off x="4673600" y="1110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127000</xdr:rowOff>
    </xdr:from>
    <xdr:to>
      <xdr:col>24</xdr:col>
      <xdr:colOff>152400</xdr:colOff>
      <xdr:row>64</xdr:row>
      <xdr:rowOff>127000</xdr:rowOff>
    </xdr:to>
    <xdr:cxnSp macro="">
      <xdr:nvCxnSpPr>
        <xdr:cNvPr id="173" name="直線コネクタ 172">
          <a:extLst>
            <a:ext uri="{FF2B5EF4-FFF2-40B4-BE49-F238E27FC236}">
              <a16:creationId xmlns:a16="http://schemas.microsoft.com/office/drawing/2014/main" id="{5BEDD7FE-B209-49A2-9EF0-BE558061448A}"/>
            </a:ext>
          </a:extLst>
        </xdr:cNvPr>
        <xdr:cNvCxnSpPr/>
      </xdr:nvCxnSpPr>
      <xdr:spPr>
        <a:xfrm>
          <a:off x="4546600" y="1109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29227</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CD3DCBF3-824C-4B41-AEA1-51318A250B00}"/>
            </a:ext>
          </a:extLst>
        </xdr:cNvPr>
        <xdr:cNvSpPr txBox="1"/>
      </xdr:nvSpPr>
      <xdr:spPr>
        <a:xfrm>
          <a:off x="4673600" y="928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82550</xdr:rowOff>
    </xdr:from>
    <xdr:to>
      <xdr:col>24</xdr:col>
      <xdr:colOff>152400</xdr:colOff>
      <xdr:row>55</xdr:row>
      <xdr:rowOff>82550</xdr:rowOff>
    </xdr:to>
    <xdr:cxnSp macro="">
      <xdr:nvCxnSpPr>
        <xdr:cNvPr id="175" name="直線コネクタ 174">
          <a:extLst>
            <a:ext uri="{FF2B5EF4-FFF2-40B4-BE49-F238E27FC236}">
              <a16:creationId xmlns:a16="http://schemas.microsoft.com/office/drawing/2014/main" id="{4F2BDFEF-CD3C-47C4-996A-BE87B5544526}"/>
            </a:ext>
          </a:extLst>
        </xdr:cNvPr>
        <xdr:cNvCxnSpPr/>
      </xdr:nvCxnSpPr>
      <xdr:spPr>
        <a:xfrm>
          <a:off x="4546600" y="95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149877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935970E-9B1F-47FF-A46B-969092189056}"/>
            </a:ext>
          </a:extLst>
        </xdr:cNvPr>
        <xdr:cNvSpPr txBox="1"/>
      </xdr:nvSpPr>
      <xdr:spPr>
        <a:xfrm>
          <a:off x="4673600" y="10265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127000</xdr:rowOff>
    </xdr:from>
    <xdr:to>
      <xdr:col>24</xdr:col>
      <xdr:colOff>114300</xdr:colOff>
      <xdr:row>61</xdr:row>
      <xdr:rowOff>57150</xdr:rowOff>
    </xdr:to>
    <xdr:sp macro="" textlink="">
      <xdr:nvSpPr>
        <xdr:cNvPr id="177" name="フローチャート: 判断 176">
          <a:extLst>
            <a:ext uri="{FF2B5EF4-FFF2-40B4-BE49-F238E27FC236}">
              <a16:creationId xmlns:a16="http://schemas.microsoft.com/office/drawing/2014/main" id="{EA89D7EE-0F7E-4E12-A572-C28B4BACDFAE}"/>
            </a:ext>
          </a:extLst>
        </xdr:cNvPr>
        <xdr:cNvSpPr/>
      </xdr:nvSpPr>
      <xdr:spPr>
        <a:xfrm>
          <a:off x="4584700" y="1041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107950</xdr:rowOff>
    </xdr:from>
    <xdr:to>
      <xdr:col>20</xdr:col>
      <xdr:colOff>38100</xdr:colOff>
      <xdr:row>60</xdr:row>
      <xdr:rowOff>38100</xdr:rowOff>
    </xdr:to>
    <xdr:sp macro="" textlink="">
      <xdr:nvSpPr>
        <xdr:cNvPr id="178" name="フローチャート: 判断 177">
          <a:extLst>
            <a:ext uri="{FF2B5EF4-FFF2-40B4-BE49-F238E27FC236}">
              <a16:creationId xmlns:a16="http://schemas.microsoft.com/office/drawing/2014/main" id="{AE5F4681-8B50-4CC9-8975-FF1251DF5DB5}"/>
            </a:ext>
          </a:extLst>
        </xdr:cNvPr>
        <xdr:cNvSpPr/>
      </xdr:nvSpPr>
      <xdr:spPr>
        <a:xfrm>
          <a:off x="3746500" y="1022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114300</xdr:rowOff>
    </xdr:from>
    <xdr:to>
      <xdr:col>15</xdr:col>
      <xdr:colOff>101600</xdr:colOff>
      <xdr:row>59</xdr:row>
      <xdr:rowOff>44450</xdr:rowOff>
    </xdr:to>
    <xdr:sp macro="" textlink="">
      <xdr:nvSpPr>
        <xdr:cNvPr id="179" name="フローチャート: 判断 178">
          <a:extLst>
            <a:ext uri="{FF2B5EF4-FFF2-40B4-BE49-F238E27FC236}">
              <a16:creationId xmlns:a16="http://schemas.microsoft.com/office/drawing/2014/main" id="{A21F2FC3-12B0-4F81-8598-45690296FAF9}"/>
            </a:ext>
          </a:extLst>
        </xdr:cNvPr>
        <xdr:cNvSpPr/>
      </xdr:nvSpPr>
      <xdr:spPr>
        <a:xfrm>
          <a:off x="28575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120650</xdr:rowOff>
    </xdr:from>
    <xdr:to>
      <xdr:col>10</xdr:col>
      <xdr:colOff>165100</xdr:colOff>
      <xdr:row>58</xdr:row>
      <xdr:rowOff>50800</xdr:rowOff>
    </xdr:to>
    <xdr:sp macro="" textlink="">
      <xdr:nvSpPr>
        <xdr:cNvPr id="180" name="フローチャート: 判断 179">
          <a:extLst>
            <a:ext uri="{FF2B5EF4-FFF2-40B4-BE49-F238E27FC236}">
              <a16:creationId xmlns:a16="http://schemas.microsoft.com/office/drawing/2014/main" id="{ECD3F619-0563-48A0-8236-14DF34D71586}"/>
            </a:ext>
          </a:extLst>
        </xdr:cNvPr>
        <xdr:cNvSpPr/>
      </xdr:nvSpPr>
      <xdr:spPr>
        <a:xfrm>
          <a:off x="19685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56</xdr:row>
      <xdr:rowOff>114300</xdr:rowOff>
    </xdr:from>
    <xdr:to>
      <xdr:col>6</xdr:col>
      <xdr:colOff>38100</xdr:colOff>
      <xdr:row>57</xdr:row>
      <xdr:rowOff>44450</xdr:rowOff>
    </xdr:to>
    <xdr:sp macro="" textlink="">
      <xdr:nvSpPr>
        <xdr:cNvPr id="181" name="フローチャート: 判断 180">
          <a:extLst>
            <a:ext uri="{FF2B5EF4-FFF2-40B4-BE49-F238E27FC236}">
              <a16:creationId xmlns:a16="http://schemas.microsoft.com/office/drawing/2014/main" id="{2C7B0078-64EE-44CF-9F6B-4D6521AA502C}"/>
            </a:ext>
          </a:extLst>
        </xdr:cNvPr>
        <xdr:cNvSpPr/>
      </xdr:nvSpPr>
      <xdr:spPr>
        <a:xfrm>
          <a:off x="10795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7C07596-C50D-4EC7-B5E3-A3A1CE6D637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B13E963-3A18-4A3C-82C4-0A8C64D5DCB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25F4A0A-F19E-40F3-B73E-363AD34A7E0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BB05B07-D987-452F-B36E-4DBC1FBBDB8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B43F20C-2A8E-421A-849B-2E1AF501C08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76200</xdr:rowOff>
    </xdr:from>
    <xdr:to>
      <xdr:col>24</xdr:col>
      <xdr:colOff>114300</xdr:colOff>
      <xdr:row>65</xdr:row>
      <xdr:rowOff>6350</xdr:rowOff>
    </xdr:to>
    <xdr:sp macro="" textlink="">
      <xdr:nvSpPr>
        <xdr:cNvPr id="187" name="楕円 186">
          <a:extLst>
            <a:ext uri="{FF2B5EF4-FFF2-40B4-BE49-F238E27FC236}">
              <a16:creationId xmlns:a16="http://schemas.microsoft.com/office/drawing/2014/main" id="{683214AE-3BF6-4141-A982-7DF8949E13F4}"/>
            </a:ext>
          </a:extLst>
        </xdr:cNvPr>
        <xdr:cNvSpPr/>
      </xdr:nvSpPr>
      <xdr:spPr>
        <a:xfrm>
          <a:off x="4584700" y="1104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162577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DABC8D4-9E8D-4943-B3F8-91C5C92C0BA4}"/>
            </a:ext>
          </a:extLst>
        </xdr:cNvPr>
        <xdr:cNvSpPr txBox="1"/>
      </xdr:nvSpPr>
      <xdr:spPr>
        <a:xfrm>
          <a:off x="4673600" y="1096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57150</xdr:rowOff>
    </xdr:from>
    <xdr:to>
      <xdr:col>20</xdr:col>
      <xdr:colOff>38100</xdr:colOff>
      <xdr:row>63</xdr:row>
      <xdr:rowOff>158750</xdr:rowOff>
    </xdr:to>
    <xdr:sp macro="" textlink="">
      <xdr:nvSpPr>
        <xdr:cNvPr id="189" name="楕円 188">
          <a:extLst>
            <a:ext uri="{FF2B5EF4-FFF2-40B4-BE49-F238E27FC236}">
              <a16:creationId xmlns:a16="http://schemas.microsoft.com/office/drawing/2014/main" id="{FCE24045-F49D-4FCE-B8CF-835CDE92311A}"/>
            </a:ext>
          </a:extLst>
        </xdr:cNvPr>
        <xdr:cNvSpPr/>
      </xdr:nvSpPr>
      <xdr:spPr>
        <a:xfrm>
          <a:off x="3746500" y="1085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107950</xdr:rowOff>
    </xdr:from>
    <xdr:to>
      <xdr:col>24</xdr:col>
      <xdr:colOff>63500</xdr:colOff>
      <xdr:row>64</xdr:row>
      <xdr:rowOff>127000</xdr:rowOff>
    </xdr:to>
    <xdr:cxnSp macro="">
      <xdr:nvCxnSpPr>
        <xdr:cNvPr id="190" name="直線コネクタ 189">
          <a:extLst>
            <a:ext uri="{FF2B5EF4-FFF2-40B4-BE49-F238E27FC236}">
              <a16:creationId xmlns:a16="http://schemas.microsoft.com/office/drawing/2014/main" id="{7D3B6900-5522-4355-B99E-E60261D1F8F3}"/>
            </a:ext>
          </a:extLst>
        </xdr:cNvPr>
        <xdr:cNvCxnSpPr/>
      </xdr:nvCxnSpPr>
      <xdr:spPr>
        <a:xfrm>
          <a:off x="3797300" y="109093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63500</xdr:rowOff>
    </xdr:from>
    <xdr:to>
      <xdr:col>15</xdr:col>
      <xdr:colOff>101600</xdr:colOff>
      <xdr:row>62</xdr:row>
      <xdr:rowOff>165100</xdr:rowOff>
    </xdr:to>
    <xdr:sp macro="" textlink="">
      <xdr:nvSpPr>
        <xdr:cNvPr id="191" name="楕円 190">
          <a:extLst>
            <a:ext uri="{FF2B5EF4-FFF2-40B4-BE49-F238E27FC236}">
              <a16:creationId xmlns:a16="http://schemas.microsoft.com/office/drawing/2014/main" id="{E5C8EF84-64EC-4EFE-9971-521E99326943}"/>
            </a:ext>
          </a:extLst>
        </xdr:cNvPr>
        <xdr:cNvSpPr/>
      </xdr:nvSpPr>
      <xdr:spPr>
        <a:xfrm>
          <a:off x="2857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114300</xdr:rowOff>
    </xdr:from>
    <xdr:to>
      <xdr:col>19</xdr:col>
      <xdr:colOff>177800</xdr:colOff>
      <xdr:row>63</xdr:row>
      <xdr:rowOff>107950</xdr:rowOff>
    </xdr:to>
    <xdr:cxnSp macro="">
      <xdr:nvCxnSpPr>
        <xdr:cNvPr id="192" name="直線コネクタ 191">
          <a:extLst>
            <a:ext uri="{FF2B5EF4-FFF2-40B4-BE49-F238E27FC236}">
              <a16:creationId xmlns:a16="http://schemas.microsoft.com/office/drawing/2014/main" id="{023CFA92-5B2E-494A-B242-E970D477A019}"/>
            </a:ext>
          </a:extLst>
        </xdr:cNvPr>
        <xdr:cNvCxnSpPr/>
      </xdr:nvCxnSpPr>
      <xdr:spPr>
        <a:xfrm>
          <a:off x="2908300" y="10744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44450</xdr:rowOff>
    </xdr:from>
    <xdr:to>
      <xdr:col>10</xdr:col>
      <xdr:colOff>165100</xdr:colOff>
      <xdr:row>61</xdr:row>
      <xdr:rowOff>146050</xdr:rowOff>
    </xdr:to>
    <xdr:sp macro="" textlink="">
      <xdr:nvSpPr>
        <xdr:cNvPr id="193" name="楕円 192">
          <a:extLst>
            <a:ext uri="{FF2B5EF4-FFF2-40B4-BE49-F238E27FC236}">
              <a16:creationId xmlns:a16="http://schemas.microsoft.com/office/drawing/2014/main" id="{14F79C09-84F5-424D-A194-24D4D475FAB5}"/>
            </a:ext>
          </a:extLst>
        </xdr:cNvPr>
        <xdr:cNvSpPr/>
      </xdr:nvSpPr>
      <xdr:spPr>
        <a:xfrm>
          <a:off x="1968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95250</xdr:rowOff>
    </xdr:from>
    <xdr:to>
      <xdr:col>15</xdr:col>
      <xdr:colOff>50800</xdr:colOff>
      <xdr:row>62</xdr:row>
      <xdr:rowOff>114300</xdr:rowOff>
    </xdr:to>
    <xdr:cxnSp macro="">
      <xdr:nvCxnSpPr>
        <xdr:cNvPr id="194" name="直線コネクタ 193">
          <a:extLst>
            <a:ext uri="{FF2B5EF4-FFF2-40B4-BE49-F238E27FC236}">
              <a16:creationId xmlns:a16="http://schemas.microsoft.com/office/drawing/2014/main" id="{330E28AA-8365-43A1-9681-4980C9DAB6B7}"/>
            </a:ext>
          </a:extLst>
        </xdr:cNvPr>
        <xdr:cNvCxnSpPr/>
      </xdr:nvCxnSpPr>
      <xdr:spPr>
        <a:xfrm>
          <a:off x="2019300" y="105537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38100</xdr:rowOff>
    </xdr:from>
    <xdr:to>
      <xdr:col>6</xdr:col>
      <xdr:colOff>38100</xdr:colOff>
      <xdr:row>60</xdr:row>
      <xdr:rowOff>139700</xdr:rowOff>
    </xdr:to>
    <xdr:sp macro="" textlink="">
      <xdr:nvSpPr>
        <xdr:cNvPr id="195" name="楕円 194">
          <a:extLst>
            <a:ext uri="{FF2B5EF4-FFF2-40B4-BE49-F238E27FC236}">
              <a16:creationId xmlns:a16="http://schemas.microsoft.com/office/drawing/2014/main" id="{D82005F6-E9A7-46F3-BC11-537C6A65129A}"/>
            </a:ext>
          </a:extLst>
        </xdr:cNvPr>
        <xdr:cNvSpPr/>
      </xdr:nvSpPr>
      <xdr:spPr>
        <a:xfrm>
          <a:off x="10795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88900</xdr:rowOff>
    </xdr:from>
    <xdr:to>
      <xdr:col>10</xdr:col>
      <xdr:colOff>114300</xdr:colOff>
      <xdr:row>61</xdr:row>
      <xdr:rowOff>95250</xdr:rowOff>
    </xdr:to>
    <xdr:cxnSp macro="">
      <xdr:nvCxnSpPr>
        <xdr:cNvPr id="196" name="直線コネクタ 195">
          <a:extLst>
            <a:ext uri="{FF2B5EF4-FFF2-40B4-BE49-F238E27FC236}">
              <a16:creationId xmlns:a16="http://schemas.microsoft.com/office/drawing/2014/main" id="{B29330EE-4FA7-4C2A-BA13-943702BF7F6D}"/>
            </a:ext>
          </a:extLst>
        </xdr:cNvPr>
        <xdr:cNvCxnSpPr/>
      </xdr:nvCxnSpPr>
      <xdr:spPr>
        <a:xfrm>
          <a:off x="1130300" y="103759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54627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6A73DF8-6696-4315-9287-8FC3E8A352A6}"/>
            </a:ext>
          </a:extLst>
        </xdr:cNvPr>
        <xdr:cNvSpPr txBox="1"/>
      </xdr:nvSpPr>
      <xdr:spPr>
        <a:xfrm>
          <a:off x="3582044" y="999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60977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28D20CD-E8B7-48B8-9947-C51AB145BD24}"/>
            </a:ext>
          </a:extLst>
        </xdr:cNvPr>
        <xdr:cNvSpPr txBox="1"/>
      </xdr:nvSpPr>
      <xdr:spPr>
        <a:xfrm>
          <a:off x="2705744" y="983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67327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A5ACE71-CC53-4DC1-AB84-E7DBC54692D5}"/>
            </a:ext>
          </a:extLst>
        </xdr:cNvPr>
        <xdr:cNvSpPr txBox="1"/>
      </xdr:nvSpPr>
      <xdr:spPr>
        <a:xfrm>
          <a:off x="1816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60977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D00BF62-3898-43F6-9766-B545D21E8349}"/>
            </a:ext>
          </a:extLst>
        </xdr:cNvPr>
        <xdr:cNvSpPr txBox="1"/>
      </xdr:nvSpPr>
      <xdr:spPr>
        <a:xfrm>
          <a:off x="927744" y="949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149877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6C4E893-72E0-4FAC-89B7-176E960BC4DE}"/>
            </a:ext>
          </a:extLst>
        </xdr:cNvPr>
        <xdr:cNvSpPr txBox="1"/>
      </xdr:nvSpPr>
      <xdr:spPr>
        <a:xfrm>
          <a:off x="3582044" y="1095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156227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F96D33F-7D0F-40EA-80B3-FD62C61B9D5C}"/>
            </a:ext>
          </a:extLst>
        </xdr:cNvPr>
        <xdr:cNvSpPr txBox="1"/>
      </xdr:nvSpPr>
      <xdr:spPr>
        <a:xfrm>
          <a:off x="2705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137177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E77397B-35DE-4833-9644-1038FF129510}"/>
            </a:ext>
          </a:extLst>
        </xdr:cNvPr>
        <xdr:cNvSpPr txBox="1"/>
      </xdr:nvSpPr>
      <xdr:spPr>
        <a:xfrm>
          <a:off x="1816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130827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A1F0746-2324-4660-8D93-FEAA5757FAA2}"/>
            </a:ext>
          </a:extLst>
        </xdr:cNvPr>
        <xdr:cNvSpPr txBox="1"/>
      </xdr:nvSpPr>
      <xdr:spPr>
        <a:xfrm>
          <a:off x="927744" y="1041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A320D83-3C4C-47A3-B5D9-41DD7262CEB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311D1FA-0090-4249-B1C4-02671551D24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A8518A0-F2D7-4300-A0BB-204AB072709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DF3CF1E-0DC1-44EB-BB7E-8214FD5994C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704A679-F3FE-4420-AFD1-8D09004251A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47E765D-1B21-405E-8337-6A635C26E12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FE6BA1F-1CB4-4A01-881E-11A88556FF8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7441B10-9536-42B0-9A41-60AFB5FD6CA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76F70E7-43D0-41F6-9A22-ADDD7CDDDA8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BBE602E-5A32-4B9F-B463-509C3139EB2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65</xdr:row>
      <xdr:rowOff>143527</xdr:rowOff>
    </xdr:from>
    <xdr:ext cx="248786" cy="259045"/>
    <xdr:sp macro="" textlink="">
      <xdr:nvSpPr>
        <xdr:cNvPr id="215" name="テキスト ボックス 214">
          <a:extLst>
            <a:ext uri="{FF2B5EF4-FFF2-40B4-BE49-F238E27FC236}">
              <a16:creationId xmlns:a16="http://schemas.microsoft.com/office/drawing/2014/main" id="{9DD1E1AC-CBBB-4963-8EB8-D2054A6630B4}"/>
            </a:ext>
          </a:extLst>
        </xdr:cNvPr>
        <xdr:cNvSpPr txBox="1"/>
      </xdr:nvSpPr>
      <xdr:spPr>
        <a:xfrm>
          <a:off x="6355214" y="1128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BCB3D6A2-31B5-4874-BF44-D9B1A5D6D6E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63</xdr:row>
      <xdr:rowOff>29227</xdr:rowOff>
    </xdr:from>
    <xdr:ext cx="595419" cy="259045"/>
    <xdr:sp macro="" textlink="">
      <xdr:nvSpPr>
        <xdr:cNvPr id="217" name="テキスト ボックス 216">
          <a:extLst>
            <a:ext uri="{FF2B5EF4-FFF2-40B4-BE49-F238E27FC236}">
              <a16:creationId xmlns:a16="http://schemas.microsoft.com/office/drawing/2014/main" id="{EAFA3951-3178-4755-83B5-3BBBA6D67B4B}"/>
            </a:ext>
          </a:extLst>
        </xdr:cNvPr>
        <xdr:cNvSpPr txBox="1"/>
      </xdr:nvSpPr>
      <xdr:spPr>
        <a:xfrm>
          <a:off x="6008581" y="1083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71E135BA-C551-45F4-A69D-543E522F2F2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9" name="テキスト ボックス 218">
          <a:extLst>
            <a:ext uri="{FF2B5EF4-FFF2-40B4-BE49-F238E27FC236}">
              <a16:creationId xmlns:a16="http://schemas.microsoft.com/office/drawing/2014/main" id="{2D9C7ADC-2A71-413F-AE58-3D8FB27857C8}"/>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BBB6FDFD-90C8-458C-9A76-1C7410A01BA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1" name="テキスト ボックス 220">
          <a:extLst>
            <a:ext uri="{FF2B5EF4-FFF2-40B4-BE49-F238E27FC236}">
              <a16:creationId xmlns:a16="http://schemas.microsoft.com/office/drawing/2014/main" id="{E7BDAF05-0010-4EB4-A24E-26039C68CFF1}"/>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4072994C-11A6-4C08-AD6F-B9E91DBE1E15}"/>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3" name="テキスト ボックス 222">
          <a:extLst>
            <a:ext uri="{FF2B5EF4-FFF2-40B4-BE49-F238E27FC236}">
              <a16:creationId xmlns:a16="http://schemas.microsoft.com/office/drawing/2014/main" id="{BCAA761E-0B2F-4972-BC5A-4D9E83171F08}"/>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7C608801-CDDA-4517-8D9F-F0001B4D122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a:extLst>
            <a:ext uri="{FF2B5EF4-FFF2-40B4-BE49-F238E27FC236}">
              <a16:creationId xmlns:a16="http://schemas.microsoft.com/office/drawing/2014/main" id="{D0DA6BEC-712C-4628-B1F2-1040EBB1264F}"/>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1D3B2A96-55BD-486B-9DAE-19CCA57E62E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61699</xdr:rowOff>
    </xdr:from>
    <xdr:to>
      <xdr:col>54</xdr:col>
      <xdr:colOff>189865</xdr:colOff>
      <xdr:row>62</xdr:row>
      <xdr:rowOff>42597</xdr:rowOff>
    </xdr:to>
    <xdr:cxnSp macro="">
      <xdr:nvCxnSpPr>
        <xdr:cNvPr id="227" name="直線コネクタ 226">
          <a:extLst>
            <a:ext uri="{FF2B5EF4-FFF2-40B4-BE49-F238E27FC236}">
              <a16:creationId xmlns:a16="http://schemas.microsoft.com/office/drawing/2014/main" id="{89B690E8-F606-48C0-A43F-2BA918425D92}"/>
            </a:ext>
          </a:extLst>
        </xdr:cNvPr>
        <xdr:cNvCxnSpPr/>
      </xdr:nvCxnSpPr>
      <xdr:spPr>
        <a:xfrm flipV="1">
          <a:off x="10476865" y="9491449"/>
          <a:ext cx="0" cy="1181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46424</xdr:rowOff>
    </xdr:from>
    <xdr:ext cx="599010" cy="259045"/>
    <xdr:sp macro="" textlink="">
      <xdr:nvSpPr>
        <xdr:cNvPr id="228" name="【橋りょう・トンネル】&#10;一人当たり有形固定資産（償却資産）額最小値テキスト">
          <a:extLst>
            <a:ext uri="{FF2B5EF4-FFF2-40B4-BE49-F238E27FC236}">
              <a16:creationId xmlns:a16="http://schemas.microsoft.com/office/drawing/2014/main" id="{D8E9DC25-C946-48C0-95E3-A8E1EF4D9D2A}"/>
            </a:ext>
          </a:extLst>
        </xdr:cNvPr>
        <xdr:cNvSpPr txBox="1"/>
      </xdr:nvSpPr>
      <xdr:spPr>
        <a:xfrm>
          <a:off x="10515600" y="1067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42597</xdr:rowOff>
    </xdr:from>
    <xdr:to>
      <xdr:col>55</xdr:col>
      <xdr:colOff>88900</xdr:colOff>
      <xdr:row>62</xdr:row>
      <xdr:rowOff>42597</xdr:rowOff>
    </xdr:to>
    <xdr:cxnSp macro="">
      <xdr:nvCxnSpPr>
        <xdr:cNvPr id="229" name="直線コネクタ 228">
          <a:extLst>
            <a:ext uri="{FF2B5EF4-FFF2-40B4-BE49-F238E27FC236}">
              <a16:creationId xmlns:a16="http://schemas.microsoft.com/office/drawing/2014/main" id="{17F2A688-B4BB-4A43-93AB-3DBFD588AC51}"/>
            </a:ext>
          </a:extLst>
        </xdr:cNvPr>
        <xdr:cNvCxnSpPr/>
      </xdr:nvCxnSpPr>
      <xdr:spPr>
        <a:xfrm>
          <a:off x="10388600" y="10672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8376</xdr:rowOff>
    </xdr:from>
    <xdr:ext cx="599010" cy="259045"/>
    <xdr:sp macro="" textlink="">
      <xdr:nvSpPr>
        <xdr:cNvPr id="230" name="【橋りょう・トンネル】&#10;一人当たり有形固定資産（償却資産）額最大値テキスト">
          <a:extLst>
            <a:ext uri="{FF2B5EF4-FFF2-40B4-BE49-F238E27FC236}">
              <a16:creationId xmlns:a16="http://schemas.microsoft.com/office/drawing/2014/main" id="{D131A10C-B872-4AA4-B6E8-90060C6FCE84}"/>
            </a:ext>
          </a:extLst>
        </xdr:cNvPr>
        <xdr:cNvSpPr txBox="1"/>
      </xdr:nvSpPr>
      <xdr:spPr>
        <a:xfrm>
          <a:off x="10515600" y="9266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61699</xdr:rowOff>
    </xdr:from>
    <xdr:to>
      <xdr:col>55</xdr:col>
      <xdr:colOff>88900</xdr:colOff>
      <xdr:row>55</xdr:row>
      <xdr:rowOff>61699</xdr:rowOff>
    </xdr:to>
    <xdr:cxnSp macro="">
      <xdr:nvCxnSpPr>
        <xdr:cNvPr id="231" name="直線コネクタ 230">
          <a:extLst>
            <a:ext uri="{FF2B5EF4-FFF2-40B4-BE49-F238E27FC236}">
              <a16:creationId xmlns:a16="http://schemas.microsoft.com/office/drawing/2014/main" id="{190ABC9F-131C-4E09-9E66-B6E5704323F9}"/>
            </a:ext>
          </a:extLst>
        </xdr:cNvPr>
        <xdr:cNvCxnSpPr/>
      </xdr:nvCxnSpPr>
      <xdr:spPr>
        <a:xfrm>
          <a:off x="10388600" y="949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58</xdr:row>
      <xdr:rowOff>68211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AB2A5EC5-C404-409E-852D-951AB257CE92}"/>
            </a:ext>
          </a:extLst>
        </xdr:cNvPr>
        <xdr:cNvSpPr txBox="1"/>
      </xdr:nvSpPr>
      <xdr:spPr>
        <a:xfrm>
          <a:off x="10515600" y="100123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89784</xdr:rowOff>
    </xdr:from>
    <xdr:to>
      <xdr:col>55</xdr:col>
      <xdr:colOff>50800</xdr:colOff>
      <xdr:row>59</xdr:row>
      <xdr:rowOff>19934</xdr:rowOff>
    </xdr:to>
    <xdr:sp macro="" textlink="">
      <xdr:nvSpPr>
        <xdr:cNvPr id="233" name="フローチャート: 判断 232">
          <a:extLst>
            <a:ext uri="{FF2B5EF4-FFF2-40B4-BE49-F238E27FC236}">
              <a16:creationId xmlns:a16="http://schemas.microsoft.com/office/drawing/2014/main" id="{CD020D89-21A0-4DA3-89F2-B3715FCE0A80}"/>
            </a:ext>
          </a:extLst>
        </xdr:cNvPr>
        <xdr:cNvSpPr/>
      </xdr:nvSpPr>
      <xdr:spPr>
        <a:xfrm>
          <a:off x="10426700" y="1003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101987</xdr:rowOff>
    </xdr:from>
    <xdr:to>
      <xdr:col>50</xdr:col>
      <xdr:colOff>165100</xdr:colOff>
      <xdr:row>59</xdr:row>
      <xdr:rowOff>32137</xdr:rowOff>
    </xdr:to>
    <xdr:sp macro="" textlink="">
      <xdr:nvSpPr>
        <xdr:cNvPr id="234" name="フローチャート: 判断 233">
          <a:extLst>
            <a:ext uri="{FF2B5EF4-FFF2-40B4-BE49-F238E27FC236}">
              <a16:creationId xmlns:a16="http://schemas.microsoft.com/office/drawing/2014/main" id="{A7C07526-58C0-4697-A3B7-A1B453906F3A}"/>
            </a:ext>
          </a:extLst>
        </xdr:cNvPr>
        <xdr:cNvSpPr/>
      </xdr:nvSpPr>
      <xdr:spPr>
        <a:xfrm>
          <a:off x="9588500" y="10046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58</xdr:row>
      <xdr:rowOff>119452</xdr:rowOff>
    </xdr:from>
    <xdr:to>
      <xdr:col>46</xdr:col>
      <xdr:colOff>38100</xdr:colOff>
      <xdr:row>59</xdr:row>
      <xdr:rowOff>49602</xdr:rowOff>
    </xdr:to>
    <xdr:sp macro="" textlink="">
      <xdr:nvSpPr>
        <xdr:cNvPr id="235" name="フローチャート: 判断 234">
          <a:extLst>
            <a:ext uri="{FF2B5EF4-FFF2-40B4-BE49-F238E27FC236}">
              <a16:creationId xmlns:a16="http://schemas.microsoft.com/office/drawing/2014/main" id="{25C24657-930E-442D-9F72-21EAB8C43825}"/>
            </a:ext>
          </a:extLst>
        </xdr:cNvPr>
        <xdr:cNvSpPr/>
      </xdr:nvSpPr>
      <xdr:spPr>
        <a:xfrm>
          <a:off x="8699500" y="1006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135733</xdr:rowOff>
    </xdr:from>
    <xdr:to>
      <xdr:col>41</xdr:col>
      <xdr:colOff>101600</xdr:colOff>
      <xdr:row>59</xdr:row>
      <xdr:rowOff>65883</xdr:rowOff>
    </xdr:to>
    <xdr:sp macro="" textlink="">
      <xdr:nvSpPr>
        <xdr:cNvPr id="236" name="フローチャート: 判断 235">
          <a:extLst>
            <a:ext uri="{FF2B5EF4-FFF2-40B4-BE49-F238E27FC236}">
              <a16:creationId xmlns:a16="http://schemas.microsoft.com/office/drawing/2014/main" id="{C521A414-F47C-4A49-BCA2-E0F61CF2CEB1}"/>
            </a:ext>
          </a:extLst>
        </xdr:cNvPr>
        <xdr:cNvSpPr/>
      </xdr:nvSpPr>
      <xdr:spPr>
        <a:xfrm>
          <a:off x="7810500" y="10079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27230</xdr:rowOff>
    </xdr:from>
    <xdr:to>
      <xdr:col>36</xdr:col>
      <xdr:colOff>165100</xdr:colOff>
      <xdr:row>62</xdr:row>
      <xdr:rowOff>128830</xdr:rowOff>
    </xdr:to>
    <xdr:sp macro="" textlink="">
      <xdr:nvSpPr>
        <xdr:cNvPr id="237" name="フローチャート: 判断 236">
          <a:extLst>
            <a:ext uri="{FF2B5EF4-FFF2-40B4-BE49-F238E27FC236}">
              <a16:creationId xmlns:a16="http://schemas.microsoft.com/office/drawing/2014/main" id="{2635BF08-3236-477E-9F31-E876F8B7CD68}"/>
            </a:ext>
          </a:extLst>
        </xdr:cNvPr>
        <xdr:cNvSpPr/>
      </xdr:nvSpPr>
      <xdr:spPr>
        <a:xfrm>
          <a:off x="6921500" y="106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B902696-E736-4D22-BD73-E9228DD799F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E25B517-9186-4A35-AE8B-3A8205C97E9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2F25B34-B8ED-48D6-BFF4-2AD4BBF8C37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32D0C91-1766-4194-AA7A-08A7245EB1D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69BB74C-1077-4FF8-A681-2B92328A3FF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10899</xdr:rowOff>
    </xdr:from>
    <xdr:to>
      <xdr:col>55</xdr:col>
      <xdr:colOff>50800</xdr:colOff>
      <xdr:row>55</xdr:row>
      <xdr:rowOff>112499</xdr:rowOff>
    </xdr:to>
    <xdr:sp macro="" textlink="">
      <xdr:nvSpPr>
        <xdr:cNvPr id="243" name="楕円 242">
          <a:extLst>
            <a:ext uri="{FF2B5EF4-FFF2-40B4-BE49-F238E27FC236}">
              <a16:creationId xmlns:a16="http://schemas.microsoft.com/office/drawing/2014/main" id="{51F56A24-632D-4D20-903D-D0817CEDE947}"/>
            </a:ext>
          </a:extLst>
        </xdr:cNvPr>
        <xdr:cNvSpPr/>
      </xdr:nvSpPr>
      <xdr:spPr>
        <a:xfrm>
          <a:off x="10426700" y="944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135376</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C3C0E550-1267-460E-8904-2DFA32CC8766}"/>
            </a:ext>
          </a:extLst>
        </xdr:cNvPr>
        <xdr:cNvSpPr txBox="1"/>
      </xdr:nvSpPr>
      <xdr:spPr>
        <a:xfrm>
          <a:off x="10515600" y="9393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171179</xdr:rowOff>
    </xdr:from>
    <xdr:to>
      <xdr:col>50</xdr:col>
      <xdr:colOff>165100</xdr:colOff>
      <xdr:row>55</xdr:row>
      <xdr:rowOff>101329</xdr:rowOff>
    </xdr:to>
    <xdr:sp macro="" textlink="">
      <xdr:nvSpPr>
        <xdr:cNvPr id="245" name="楕円 244">
          <a:extLst>
            <a:ext uri="{FF2B5EF4-FFF2-40B4-BE49-F238E27FC236}">
              <a16:creationId xmlns:a16="http://schemas.microsoft.com/office/drawing/2014/main" id="{C59CAFDD-FE75-4268-81D7-7E7715B1CDA5}"/>
            </a:ext>
          </a:extLst>
        </xdr:cNvPr>
        <xdr:cNvSpPr/>
      </xdr:nvSpPr>
      <xdr:spPr>
        <a:xfrm>
          <a:off x="9588500" y="942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50529</xdr:rowOff>
    </xdr:from>
    <xdr:to>
      <xdr:col>55</xdr:col>
      <xdr:colOff>0</xdr:colOff>
      <xdr:row>55</xdr:row>
      <xdr:rowOff>61699</xdr:rowOff>
    </xdr:to>
    <xdr:cxnSp macro="">
      <xdr:nvCxnSpPr>
        <xdr:cNvPr id="246" name="直線コネクタ 245">
          <a:extLst>
            <a:ext uri="{FF2B5EF4-FFF2-40B4-BE49-F238E27FC236}">
              <a16:creationId xmlns:a16="http://schemas.microsoft.com/office/drawing/2014/main" id="{A9DF905E-5725-4804-9398-622B17AC41CF}"/>
            </a:ext>
          </a:extLst>
        </xdr:cNvPr>
        <xdr:cNvCxnSpPr/>
      </xdr:nvCxnSpPr>
      <xdr:spPr>
        <a:xfrm>
          <a:off x="9639300" y="9480279"/>
          <a:ext cx="838200" cy="1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8028</xdr:rowOff>
    </xdr:from>
    <xdr:to>
      <xdr:col>46</xdr:col>
      <xdr:colOff>38100</xdr:colOff>
      <xdr:row>55</xdr:row>
      <xdr:rowOff>109628</xdr:rowOff>
    </xdr:to>
    <xdr:sp macro="" textlink="">
      <xdr:nvSpPr>
        <xdr:cNvPr id="247" name="楕円 246">
          <a:extLst>
            <a:ext uri="{FF2B5EF4-FFF2-40B4-BE49-F238E27FC236}">
              <a16:creationId xmlns:a16="http://schemas.microsoft.com/office/drawing/2014/main" id="{304560C8-BF8D-4E3D-9AC3-C85833D044D6}"/>
            </a:ext>
          </a:extLst>
        </xdr:cNvPr>
        <xdr:cNvSpPr/>
      </xdr:nvSpPr>
      <xdr:spPr>
        <a:xfrm>
          <a:off x="8699500" y="943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50529</xdr:rowOff>
    </xdr:from>
    <xdr:to>
      <xdr:col>50</xdr:col>
      <xdr:colOff>114300</xdr:colOff>
      <xdr:row>55</xdr:row>
      <xdr:rowOff>58828</xdr:rowOff>
    </xdr:to>
    <xdr:cxnSp macro="">
      <xdr:nvCxnSpPr>
        <xdr:cNvPr id="248" name="直線コネクタ 247">
          <a:extLst>
            <a:ext uri="{FF2B5EF4-FFF2-40B4-BE49-F238E27FC236}">
              <a16:creationId xmlns:a16="http://schemas.microsoft.com/office/drawing/2014/main" id="{3687CD7F-47DD-42E8-BC95-F7945D1A0D1F}"/>
            </a:ext>
          </a:extLst>
        </xdr:cNvPr>
        <xdr:cNvCxnSpPr/>
      </xdr:nvCxnSpPr>
      <xdr:spPr>
        <a:xfrm flipV="1">
          <a:off x="8750300" y="9480279"/>
          <a:ext cx="889000" cy="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21382</xdr:rowOff>
    </xdr:from>
    <xdr:to>
      <xdr:col>41</xdr:col>
      <xdr:colOff>101600</xdr:colOff>
      <xdr:row>55</xdr:row>
      <xdr:rowOff>122982</xdr:rowOff>
    </xdr:to>
    <xdr:sp macro="" textlink="">
      <xdr:nvSpPr>
        <xdr:cNvPr id="249" name="楕円 248">
          <a:extLst>
            <a:ext uri="{FF2B5EF4-FFF2-40B4-BE49-F238E27FC236}">
              <a16:creationId xmlns:a16="http://schemas.microsoft.com/office/drawing/2014/main" id="{5F90DC13-EA4E-4397-B357-3F8A439DCD96}"/>
            </a:ext>
          </a:extLst>
        </xdr:cNvPr>
        <xdr:cNvSpPr/>
      </xdr:nvSpPr>
      <xdr:spPr>
        <a:xfrm>
          <a:off x="7810500" y="945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58828</xdr:rowOff>
    </xdr:from>
    <xdr:to>
      <xdr:col>45</xdr:col>
      <xdr:colOff>177800</xdr:colOff>
      <xdr:row>55</xdr:row>
      <xdr:rowOff>72182</xdr:rowOff>
    </xdr:to>
    <xdr:cxnSp macro="">
      <xdr:nvCxnSpPr>
        <xdr:cNvPr id="250" name="直線コネクタ 249">
          <a:extLst>
            <a:ext uri="{FF2B5EF4-FFF2-40B4-BE49-F238E27FC236}">
              <a16:creationId xmlns:a16="http://schemas.microsoft.com/office/drawing/2014/main" id="{110BFC54-FA79-4113-9423-6943E2DB5173}"/>
            </a:ext>
          </a:extLst>
        </xdr:cNvPr>
        <xdr:cNvCxnSpPr/>
      </xdr:nvCxnSpPr>
      <xdr:spPr>
        <a:xfrm flipV="1">
          <a:off x="7861300" y="9488578"/>
          <a:ext cx="889000" cy="1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37567</xdr:rowOff>
    </xdr:from>
    <xdr:to>
      <xdr:col>36</xdr:col>
      <xdr:colOff>165100</xdr:colOff>
      <xdr:row>55</xdr:row>
      <xdr:rowOff>139167</xdr:rowOff>
    </xdr:to>
    <xdr:sp macro="" textlink="">
      <xdr:nvSpPr>
        <xdr:cNvPr id="251" name="楕円 250">
          <a:extLst>
            <a:ext uri="{FF2B5EF4-FFF2-40B4-BE49-F238E27FC236}">
              <a16:creationId xmlns:a16="http://schemas.microsoft.com/office/drawing/2014/main" id="{A632FB80-877A-4573-A883-F83A4299D3CD}"/>
            </a:ext>
          </a:extLst>
        </xdr:cNvPr>
        <xdr:cNvSpPr/>
      </xdr:nvSpPr>
      <xdr:spPr>
        <a:xfrm>
          <a:off x="6921500" y="946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72182</xdr:rowOff>
    </xdr:from>
    <xdr:to>
      <xdr:col>41</xdr:col>
      <xdr:colOff>50800</xdr:colOff>
      <xdr:row>55</xdr:row>
      <xdr:rowOff>88367</xdr:rowOff>
    </xdr:to>
    <xdr:cxnSp macro="">
      <xdr:nvCxnSpPr>
        <xdr:cNvPr id="252" name="直線コネクタ 251">
          <a:extLst>
            <a:ext uri="{FF2B5EF4-FFF2-40B4-BE49-F238E27FC236}">
              <a16:creationId xmlns:a16="http://schemas.microsoft.com/office/drawing/2014/main" id="{9F7A0C4A-25F8-4386-941B-8285B61E67BC}"/>
            </a:ext>
          </a:extLst>
        </xdr:cNvPr>
        <xdr:cNvCxnSpPr/>
      </xdr:nvCxnSpPr>
      <xdr:spPr>
        <a:xfrm flipV="1">
          <a:off x="6972300" y="9501932"/>
          <a:ext cx="8890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23264</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8B847503-99BB-4E76-8E21-32B2E5A64291}"/>
            </a:ext>
          </a:extLst>
        </xdr:cNvPr>
        <xdr:cNvSpPr txBox="1"/>
      </xdr:nvSpPr>
      <xdr:spPr>
        <a:xfrm>
          <a:off x="9327095" y="10138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40729</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6455D84D-A866-40C8-8C41-1057CD91EDD1}"/>
            </a:ext>
          </a:extLst>
        </xdr:cNvPr>
        <xdr:cNvSpPr txBox="1"/>
      </xdr:nvSpPr>
      <xdr:spPr>
        <a:xfrm>
          <a:off x="8450795" y="1015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57010</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4D30B0A6-60AA-4994-84B9-DFAF658F1561}"/>
            </a:ext>
          </a:extLst>
        </xdr:cNvPr>
        <xdr:cNvSpPr txBox="1"/>
      </xdr:nvSpPr>
      <xdr:spPr>
        <a:xfrm>
          <a:off x="7561795" y="1017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119957</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54F453AA-FA40-4EC5-8A1A-F9FE910C0EFA}"/>
            </a:ext>
          </a:extLst>
        </xdr:cNvPr>
        <xdr:cNvSpPr txBox="1"/>
      </xdr:nvSpPr>
      <xdr:spPr>
        <a:xfrm>
          <a:off x="6672795" y="1074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53</xdr:row>
      <xdr:rowOff>117856</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75417C53-0186-447A-B0FF-CB3BA43FC837}"/>
            </a:ext>
          </a:extLst>
        </xdr:cNvPr>
        <xdr:cNvSpPr txBox="1"/>
      </xdr:nvSpPr>
      <xdr:spPr>
        <a:xfrm>
          <a:off x="9327095" y="9204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53</xdr:row>
      <xdr:rowOff>126155</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3B01834C-4ACF-4AA9-8FA0-D0B69BF132B6}"/>
            </a:ext>
          </a:extLst>
        </xdr:cNvPr>
        <xdr:cNvSpPr txBox="1"/>
      </xdr:nvSpPr>
      <xdr:spPr>
        <a:xfrm>
          <a:off x="8450795" y="9213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53</xdr:row>
      <xdr:rowOff>139509</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45DA0B95-271F-451A-A98F-71789AF4A1AF}"/>
            </a:ext>
          </a:extLst>
        </xdr:cNvPr>
        <xdr:cNvSpPr txBox="1"/>
      </xdr:nvSpPr>
      <xdr:spPr>
        <a:xfrm>
          <a:off x="7561795" y="9226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53</xdr:row>
      <xdr:rowOff>155694</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EF5D1FC6-11FB-4F2A-9DCA-2C3AB32D00CD}"/>
            </a:ext>
          </a:extLst>
        </xdr:cNvPr>
        <xdr:cNvSpPr txBox="1"/>
      </xdr:nvSpPr>
      <xdr:spPr>
        <a:xfrm>
          <a:off x="6672795" y="92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2533D8CB-AF7E-46CB-909B-37D709AD246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AF83741-26E8-4B65-8270-9CABE94B3A6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80C5B11E-97AE-42DD-8203-50702898BF7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5BF2585-27F6-4C93-9EB5-3CE402094F9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6E7CF26-32D8-44DD-8CFB-DDB5A8877D2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634B01A0-1B90-4421-8665-C96C0811258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941CFB84-C6BA-434F-A1C1-4DF76DD2EF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E8E5F76-B2FC-433D-A5B3-8B5F459779F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2A1D5138-1170-4C3B-98BB-344FA5BBFFF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E7D46084-8DC8-491C-9CA5-C15B4E26CEA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1" name="テキスト ボックス 270">
          <a:extLst>
            <a:ext uri="{FF2B5EF4-FFF2-40B4-BE49-F238E27FC236}">
              <a16:creationId xmlns:a16="http://schemas.microsoft.com/office/drawing/2014/main" id="{6986B498-1072-45F3-9A6E-57322FF4D328}"/>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08E6B791-70C5-42D2-8786-BAF9061C97A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3" name="テキスト ボックス 272">
          <a:extLst>
            <a:ext uri="{FF2B5EF4-FFF2-40B4-BE49-F238E27FC236}">
              <a16:creationId xmlns:a16="http://schemas.microsoft.com/office/drawing/2014/main" id="{30F53E12-1C7B-4C6D-B07B-957F51A31207}"/>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5404F159-7A45-4022-8A64-EBEC06FCA16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C2EBBE67-1282-4000-9FE3-65FBB830711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80929409-3962-47D0-9D2E-05E2EED2C43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BFCEBD6D-6FA9-46E5-B4FD-45584C87BF8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0C12C885-954F-4A23-B3BE-4BF8CAD65D9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C1608F65-30B3-4733-BB7C-0B6D9241F6B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85E66A54-16E1-444E-A33F-240FA4D4D94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F4B41353-2BE9-4572-B29D-663DCB3B9F7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E4B518BF-633C-438D-A7F7-48DD0201A72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3" name="テキスト ボックス 282">
          <a:extLst>
            <a:ext uri="{FF2B5EF4-FFF2-40B4-BE49-F238E27FC236}">
              <a16:creationId xmlns:a16="http://schemas.microsoft.com/office/drawing/2014/main" id="{8B2249E1-0A44-454B-8095-B4E886ED66C8}"/>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44FF3A90-503A-4CEE-BB67-C6B048D4306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B50B5E2F-D338-4801-81AE-5F2A4348813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AF8EB36-5844-4846-83AA-0D86C202075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31569</xdr:rowOff>
    </xdr:from>
    <xdr:to>
      <xdr:col>24</xdr:col>
      <xdr:colOff>62865</xdr:colOff>
      <xdr:row>85</xdr:row>
      <xdr:rowOff>118111</xdr:rowOff>
    </xdr:to>
    <xdr:cxnSp macro="">
      <xdr:nvCxnSpPr>
        <xdr:cNvPr id="287" name="直線コネクタ 286">
          <a:extLst>
            <a:ext uri="{FF2B5EF4-FFF2-40B4-BE49-F238E27FC236}">
              <a16:creationId xmlns:a16="http://schemas.microsoft.com/office/drawing/2014/main" id="{DC01A26A-9FE6-46E7-BB44-8FBA9289611A}"/>
            </a:ext>
          </a:extLst>
        </xdr:cNvPr>
        <xdr:cNvCxnSpPr/>
      </xdr:nvCxnSpPr>
      <xdr:spPr>
        <a:xfrm flipV="1">
          <a:off x="4634865" y="13404669"/>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FFB41408-CECB-437D-A17D-7E3B05474CDD}"/>
            </a:ext>
          </a:extLst>
        </xdr:cNvPr>
        <xdr:cNvSpPr txBox="1"/>
      </xdr:nvSpPr>
      <xdr:spPr>
        <a:xfrm>
          <a:off x="4673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9" name="直線コネクタ 288">
          <a:extLst>
            <a:ext uri="{FF2B5EF4-FFF2-40B4-BE49-F238E27FC236}">
              <a16:creationId xmlns:a16="http://schemas.microsoft.com/office/drawing/2014/main" id="{923A35CE-98D0-4ED0-B259-0518EE01486C}"/>
            </a:ext>
          </a:extLst>
        </xdr:cNvPr>
        <xdr:cNvCxnSpPr/>
      </xdr:nvCxnSpPr>
      <xdr:spPr>
        <a:xfrm>
          <a:off x="4546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149696</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3A19EAA5-415F-4C73-BBA2-B70AD9D50FC4}"/>
            </a:ext>
          </a:extLst>
        </xdr:cNvPr>
        <xdr:cNvSpPr txBox="1"/>
      </xdr:nvSpPr>
      <xdr:spPr>
        <a:xfrm>
          <a:off x="4673600" y="1317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31569</xdr:rowOff>
    </xdr:from>
    <xdr:to>
      <xdr:col>24</xdr:col>
      <xdr:colOff>152400</xdr:colOff>
      <xdr:row>78</xdr:row>
      <xdr:rowOff>31569</xdr:rowOff>
    </xdr:to>
    <xdr:cxnSp macro="">
      <xdr:nvCxnSpPr>
        <xdr:cNvPr id="291" name="直線コネクタ 290">
          <a:extLst>
            <a:ext uri="{FF2B5EF4-FFF2-40B4-BE49-F238E27FC236}">
              <a16:creationId xmlns:a16="http://schemas.microsoft.com/office/drawing/2014/main" id="{BF7C74CA-F75A-435C-A8BB-7D65D22DBA7D}"/>
            </a:ext>
          </a:extLst>
        </xdr:cNvPr>
        <xdr:cNvCxnSpPr/>
      </xdr:nvCxnSpPr>
      <xdr:spPr>
        <a:xfrm>
          <a:off x="4546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57529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F1A2E75-CADB-4B7B-8D05-DD7BEAD128F3}"/>
            </a:ext>
          </a:extLst>
        </xdr:cNvPr>
        <xdr:cNvSpPr txBox="1"/>
      </xdr:nvSpPr>
      <xdr:spPr>
        <a:xfrm>
          <a:off x="4673600" y="13773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34652</xdr:rowOff>
    </xdr:from>
    <xdr:to>
      <xdr:col>24</xdr:col>
      <xdr:colOff>114300</xdr:colOff>
      <xdr:row>81</xdr:row>
      <xdr:rowOff>136252</xdr:rowOff>
    </xdr:to>
    <xdr:sp macro="" textlink="">
      <xdr:nvSpPr>
        <xdr:cNvPr id="293" name="フローチャート: 判断 292">
          <a:extLst>
            <a:ext uri="{FF2B5EF4-FFF2-40B4-BE49-F238E27FC236}">
              <a16:creationId xmlns:a16="http://schemas.microsoft.com/office/drawing/2014/main" id="{43EBA0B1-1F6B-49CE-B72B-19D6E819401D}"/>
            </a:ext>
          </a:extLst>
        </xdr:cNvPr>
        <xdr:cNvSpPr/>
      </xdr:nvSpPr>
      <xdr:spPr>
        <a:xfrm>
          <a:off x="4584700" y="139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114663</xdr:rowOff>
    </xdr:from>
    <xdr:to>
      <xdr:col>20</xdr:col>
      <xdr:colOff>38100</xdr:colOff>
      <xdr:row>81</xdr:row>
      <xdr:rowOff>44813</xdr:rowOff>
    </xdr:to>
    <xdr:sp macro="" textlink="">
      <xdr:nvSpPr>
        <xdr:cNvPr id="294" name="フローチャート: 判断 293">
          <a:extLst>
            <a:ext uri="{FF2B5EF4-FFF2-40B4-BE49-F238E27FC236}">
              <a16:creationId xmlns:a16="http://schemas.microsoft.com/office/drawing/2014/main" id="{DE78740E-C937-4FAA-9039-2A89EB85466A}"/>
            </a:ext>
          </a:extLst>
        </xdr:cNvPr>
        <xdr:cNvSpPr/>
      </xdr:nvSpPr>
      <xdr:spPr>
        <a:xfrm>
          <a:off x="3746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5" name="フローチャート: 判断 294">
          <a:extLst>
            <a:ext uri="{FF2B5EF4-FFF2-40B4-BE49-F238E27FC236}">
              <a16:creationId xmlns:a16="http://schemas.microsoft.com/office/drawing/2014/main" id="{6F353DF8-A35E-41AC-9D7E-E866F4544B3E}"/>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142421</xdr:rowOff>
    </xdr:from>
    <xdr:to>
      <xdr:col>10</xdr:col>
      <xdr:colOff>165100</xdr:colOff>
      <xdr:row>80</xdr:row>
      <xdr:rowOff>72571</xdr:rowOff>
    </xdr:to>
    <xdr:sp macro="" textlink="">
      <xdr:nvSpPr>
        <xdr:cNvPr id="296" name="フローチャート: 判断 295">
          <a:extLst>
            <a:ext uri="{FF2B5EF4-FFF2-40B4-BE49-F238E27FC236}">
              <a16:creationId xmlns:a16="http://schemas.microsoft.com/office/drawing/2014/main" id="{075E1ED9-7D76-46CB-855D-9F36A236E528}"/>
            </a:ext>
          </a:extLst>
        </xdr:cNvPr>
        <xdr:cNvSpPr/>
      </xdr:nvSpPr>
      <xdr:spPr>
        <a:xfrm>
          <a:off x="1968500" y="1368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18324</xdr:rowOff>
    </xdr:from>
    <xdr:to>
      <xdr:col>6</xdr:col>
      <xdr:colOff>38100</xdr:colOff>
      <xdr:row>79</xdr:row>
      <xdr:rowOff>119924</xdr:rowOff>
    </xdr:to>
    <xdr:sp macro="" textlink="">
      <xdr:nvSpPr>
        <xdr:cNvPr id="297" name="フローチャート: 判断 296">
          <a:extLst>
            <a:ext uri="{FF2B5EF4-FFF2-40B4-BE49-F238E27FC236}">
              <a16:creationId xmlns:a16="http://schemas.microsoft.com/office/drawing/2014/main" id="{910CF209-0E6B-41CF-8EF1-50B0E58F899A}"/>
            </a:ext>
          </a:extLst>
        </xdr:cNvPr>
        <xdr:cNvSpPr/>
      </xdr:nvSpPr>
      <xdr:spPr>
        <a:xfrm>
          <a:off x="1079500" y="1356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438338F-BE2C-488A-B841-D83ED4AB3E6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0459CCF-58C5-4B5C-865A-7F7AC49D892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92776F9-5078-4E31-890A-7500350E30C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1736AA1-A84D-4FA8-B6D7-C806531B3AA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2AD30B9-0248-43C2-8082-0CAD040D87E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67311</xdr:rowOff>
    </xdr:from>
    <xdr:to>
      <xdr:col>24</xdr:col>
      <xdr:colOff>114300</xdr:colOff>
      <xdr:row>85</xdr:row>
      <xdr:rowOff>168911</xdr:rowOff>
    </xdr:to>
    <xdr:sp macro="" textlink="">
      <xdr:nvSpPr>
        <xdr:cNvPr id="303" name="楕円 302">
          <a:extLst>
            <a:ext uri="{FF2B5EF4-FFF2-40B4-BE49-F238E27FC236}">
              <a16:creationId xmlns:a16="http://schemas.microsoft.com/office/drawing/2014/main" id="{88437FF9-43E1-45DB-BEC5-15003931204B}"/>
            </a:ext>
          </a:extLst>
        </xdr:cNvPr>
        <xdr:cNvSpPr/>
      </xdr:nvSpPr>
      <xdr:spPr>
        <a:xfrm>
          <a:off x="4584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153688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330310F-F2E7-4E99-B5E7-549A3B3B1AAD}"/>
            </a:ext>
          </a:extLst>
        </xdr:cNvPr>
        <xdr:cNvSpPr txBox="1"/>
      </xdr:nvSpPr>
      <xdr:spPr>
        <a:xfrm>
          <a:off x="4673600" y="1455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1995</xdr:rowOff>
    </xdr:from>
    <xdr:to>
      <xdr:col>20</xdr:col>
      <xdr:colOff>38100</xdr:colOff>
      <xdr:row>85</xdr:row>
      <xdr:rowOff>103595</xdr:rowOff>
    </xdr:to>
    <xdr:sp macro="" textlink="">
      <xdr:nvSpPr>
        <xdr:cNvPr id="305" name="楕円 304">
          <a:extLst>
            <a:ext uri="{FF2B5EF4-FFF2-40B4-BE49-F238E27FC236}">
              <a16:creationId xmlns:a16="http://schemas.microsoft.com/office/drawing/2014/main" id="{EF277E97-F989-4ED7-A739-04CF3DB34112}"/>
            </a:ext>
          </a:extLst>
        </xdr:cNvPr>
        <xdr:cNvSpPr/>
      </xdr:nvSpPr>
      <xdr:spPr>
        <a:xfrm>
          <a:off x="37465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52795</xdr:rowOff>
    </xdr:from>
    <xdr:to>
      <xdr:col>24</xdr:col>
      <xdr:colOff>63500</xdr:colOff>
      <xdr:row>85</xdr:row>
      <xdr:rowOff>118111</xdr:rowOff>
    </xdr:to>
    <xdr:cxnSp macro="">
      <xdr:nvCxnSpPr>
        <xdr:cNvPr id="306" name="直線コネクタ 305">
          <a:extLst>
            <a:ext uri="{FF2B5EF4-FFF2-40B4-BE49-F238E27FC236}">
              <a16:creationId xmlns:a16="http://schemas.microsoft.com/office/drawing/2014/main" id="{8F189AC0-6DF0-4766-B4BE-3971E97A6D73}"/>
            </a:ext>
          </a:extLst>
        </xdr:cNvPr>
        <xdr:cNvCxnSpPr/>
      </xdr:nvCxnSpPr>
      <xdr:spPr>
        <a:xfrm>
          <a:off x="3797300" y="14626045"/>
          <a:ext cx="8382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147320</xdr:rowOff>
    </xdr:from>
    <xdr:to>
      <xdr:col>15</xdr:col>
      <xdr:colOff>101600</xdr:colOff>
      <xdr:row>85</xdr:row>
      <xdr:rowOff>77470</xdr:rowOff>
    </xdr:to>
    <xdr:sp macro="" textlink="">
      <xdr:nvSpPr>
        <xdr:cNvPr id="307" name="楕円 306">
          <a:extLst>
            <a:ext uri="{FF2B5EF4-FFF2-40B4-BE49-F238E27FC236}">
              <a16:creationId xmlns:a16="http://schemas.microsoft.com/office/drawing/2014/main" id="{11268EDF-6DFD-4265-93C8-5C1A56833683}"/>
            </a:ext>
          </a:extLst>
        </xdr:cNvPr>
        <xdr:cNvSpPr/>
      </xdr:nvSpPr>
      <xdr:spPr>
        <a:xfrm>
          <a:off x="2857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26670</xdr:rowOff>
    </xdr:from>
    <xdr:to>
      <xdr:col>19</xdr:col>
      <xdr:colOff>177800</xdr:colOff>
      <xdr:row>85</xdr:row>
      <xdr:rowOff>52795</xdr:rowOff>
    </xdr:to>
    <xdr:cxnSp macro="">
      <xdr:nvCxnSpPr>
        <xdr:cNvPr id="308" name="直線コネクタ 307">
          <a:extLst>
            <a:ext uri="{FF2B5EF4-FFF2-40B4-BE49-F238E27FC236}">
              <a16:creationId xmlns:a16="http://schemas.microsoft.com/office/drawing/2014/main" id="{F72842F2-E456-4A95-B57F-BC9897572338}"/>
            </a:ext>
          </a:extLst>
        </xdr:cNvPr>
        <xdr:cNvCxnSpPr/>
      </xdr:nvCxnSpPr>
      <xdr:spPr>
        <a:xfrm>
          <a:off x="2908300" y="1459992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68943</xdr:rowOff>
    </xdr:from>
    <xdr:to>
      <xdr:col>10</xdr:col>
      <xdr:colOff>165100</xdr:colOff>
      <xdr:row>84</xdr:row>
      <xdr:rowOff>170543</xdr:rowOff>
    </xdr:to>
    <xdr:sp macro="" textlink="">
      <xdr:nvSpPr>
        <xdr:cNvPr id="309" name="楕円 308">
          <a:extLst>
            <a:ext uri="{FF2B5EF4-FFF2-40B4-BE49-F238E27FC236}">
              <a16:creationId xmlns:a16="http://schemas.microsoft.com/office/drawing/2014/main" id="{3CB14020-E450-425D-88D3-0BFC60B4843F}"/>
            </a:ext>
          </a:extLst>
        </xdr:cNvPr>
        <xdr:cNvSpPr/>
      </xdr:nvSpPr>
      <xdr:spPr>
        <a:xfrm>
          <a:off x="1968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119743</xdr:rowOff>
    </xdr:from>
    <xdr:to>
      <xdr:col>15</xdr:col>
      <xdr:colOff>50800</xdr:colOff>
      <xdr:row>85</xdr:row>
      <xdr:rowOff>26670</xdr:rowOff>
    </xdr:to>
    <xdr:cxnSp macro="">
      <xdr:nvCxnSpPr>
        <xdr:cNvPr id="310" name="直線コネクタ 309">
          <a:extLst>
            <a:ext uri="{FF2B5EF4-FFF2-40B4-BE49-F238E27FC236}">
              <a16:creationId xmlns:a16="http://schemas.microsoft.com/office/drawing/2014/main" id="{74DD45AD-D0AC-48D1-B721-4409FC1BD8D5}"/>
            </a:ext>
          </a:extLst>
        </xdr:cNvPr>
        <xdr:cNvCxnSpPr/>
      </xdr:nvCxnSpPr>
      <xdr:spPr>
        <a:xfrm>
          <a:off x="2019300" y="14521543"/>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168548</xdr:rowOff>
    </xdr:from>
    <xdr:to>
      <xdr:col>6</xdr:col>
      <xdr:colOff>38100</xdr:colOff>
      <xdr:row>84</xdr:row>
      <xdr:rowOff>98698</xdr:rowOff>
    </xdr:to>
    <xdr:sp macro="" textlink="">
      <xdr:nvSpPr>
        <xdr:cNvPr id="311" name="楕円 310">
          <a:extLst>
            <a:ext uri="{FF2B5EF4-FFF2-40B4-BE49-F238E27FC236}">
              <a16:creationId xmlns:a16="http://schemas.microsoft.com/office/drawing/2014/main" id="{AE42B081-428D-4A40-BB08-E9110A5596F5}"/>
            </a:ext>
          </a:extLst>
        </xdr:cNvPr>
        <xdr:cNvSpPr/>
      </xdr:nvSpPr>
      <xdr:spPr>
        <a:xfrm>
          <a:off x="1079500" y="1439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47898</xdr:rowOff>
    </xdr:from>
    <xdr:to>
      <xdr:col>10</xdr:col>
      <xdr:colOff>114300</xdr:colOff>
      <xdr:row>84</xdr:row>
      <xdr:rowOff>119743</xdr:rowOff>
    </xdr:to>
    <xdr:cxnSp macro="">
      <xdr:nvCxnSpPr>
        <xdr:cNvPr id="312" name="直線コネクタ 311">
          <a:extLst>
            <a:ext uri="{FF2B5EF4-FFF2-40B4-BE49-F238E27FC236}">
              <a16:creationId xmlns:a16="http://schemas.microsoft.com/office/drawing/2014/main" id="{BC1F4ED6-1564-414A-9573-E28B4FD1FF3F}"/>
            </a:ext>
          </a:extLst>
        </xdr:cNvPr>
        <xdr:cNvCxnSpPr/>
      </xdr:nvCxnSpPr>
      <xdr:spPr>
        <a:xfrm>
          <a:off x="1130300" y="14449698"/>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61340</xdr:rowOff>
    </xdr:from>
    <xdr:ext cx="405111" cy="259045"/>
    <xdr:sp macro="" textlink="">
      <xdr:nvSpPr>
        <xdr:cNvPr id="313" name="n_1aveValue【公営住宅】&#10;有形固定資産減価償却率">
          <a:extLst>
            <a:ext uri="{FF2B5EF4-FFF2-40B4-BE49-F238E27FC236}">
              <a16:creationId xmlns:a16="http://schemas.microsoft.com/office/drawing/2014/main" id="{25A0030C-B971-4002-B67C-9D5D9A6F958D}"/>
            </a:ext>
          </a:extLst>
        </xdr:cNvPr>
        <xdr:cNvSpPr txBox="1"/>
      </xdr:nvSpPr>
      <xdr:spPr>
        <a:xfrm>
          <a:off x="35820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4" name="n_2aveValue【公営住宅】&#10;有形固定資産減価償却率">
          <a:extLst>
            <a:ext uri="{FF2B5EF4-FFF2-40B4-BE49-F238E27FC236}">
              <a16:creationId xmlns:a16="http://schemas.microsoft.com/office/drawing/2014/main" id="{8B3829B5-103E-4315-B329-A16FBFFAD57D}"/>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89098</xdr:rowOff>
    </xdr:from>
    <xdr:ext cx="405111" cy="259045"/>
    <xdr:sp macro="" textlink="">
      <xdr:nvSpPr>
        <xdr:cNvPr id="315" name="n_3aveValue【公営住宅】&#10;有形固定資産減価償却率">
          <a:extLst>
            <a:ext uri="{FF2B5EF4-FFF2-40B4-BE49-F238E27FC236}">
              <a16:creationId xmlns:a16="http://schemas.microsoft.com/office/drawing/2014/main" id="{C94510CF-3926-48E9-8184-9A450CB957D2}"/>
            </a:ext>
          </a:extLst>
        </xdr:cNvPr>
        <xdr:cNvSpPr txBox="1"/>
      </xdr:nvSpPr>
      <xdr:spPr>
        <a:xfrm>
          <a:off x="1816744" y="1346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136451</xdr:rowOff>
    </xdr:from>
    <xdr:ext cx="405111" cy="259045"/>
    <xdr:sp macro="" textlink="">
      <xdr:nvSpPr>
        <xdr:cNvPr id="316" name="n_4aveValue【公営住宅】&#10;有形固定資産減価償却率">
          <a:extLst>
            <a:ext uri="{FF2B5EF4-FFF2-40B4-BE49-F238E27FC236}">
              <a16:creationId xmlns:a16="http://schemas.microsoft.com/office/drawing/2014/main" id="{E8E8BF50-B26A-4B96-AD50-C36BADD9678A}"/>
            </a:ext>
          </a:extLst>
        </xdr:cNvPr>
        <xdr:cNvSpPr txBox="1"/>
      </xdr:nvSpPr>
      <xdr:spPr>
        <a:xfrm>
          <a:off x="927744" y="1333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94722</xdr:rowOff>
    </xdr:from>
    <xdr:ext cx="405111" cy="259045"/>
    <xdr:sp macro="" textlink="">
      <xdr:nvSpPr>
        <xdr:cNvPr id="317" name="n_1mainValue【公営住宅】&#10;有形固定資産減価償却率">
          <a:extLst>
            <a:ext uri="{FF2B5EF4-FFF2-40B4-BE49-F238E27FC236}">
              <a16:creationId xmlns:a16="http://schemas.microsoft.com/office/drawing/2014/main" id="{12F541D2-668F-4388-A51E-D16B383E4F01}"/>
            </a:ext>
          </a:extLst>
        </xdr:cNvPr>
        <xdr:cNvSpPr txBox="1"/>
      </xdr:nvSpPr>
      <xdr:spPr>
        <a:xfrm>
          <a:off x="3582044" y="1466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68597</xdr:rowOff>
    </xdr:from>
    <xdr:ext cx="405111" cy="259045"/>
    <xdr:sp macro="" textlink="">
      <xdr:nvSpPr>
        <xdr:cNvPr id="318" name="n_2mainValue【公営住宅】&#10;有形固定資産減価償却率">
          <a:extLst>
            <a:ext uri="{FF2B5EF4-FFF2-40B4-BE49-F238E27FC236}">
              <a16:creationId xmlns:a16="http://schemas.microsoft.com/office/drawing/2014/main" id="{5ED8FEE7-8B2B-489F-8F12-B599A95261E4}"/>
            </a:ext>
          </a:extLst>
        </xdr:cNvPr>
        <xdr:cNvSpPr txBox="1"/>
      </xdr:nvSpPr>
      <xdr:spPr>
        <a:xfrm>
          <a:off x="27057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161670</xdr:rowOff>
    </xdr:from>
    <xdr:ext cx="405111" cy="259045"/>
    <xdr:sp macro="" textlink="">
      <xdr:nvSpPr>
        <xdr:cNvPr id="319" name="n_3mainValue【公営住宅】&#10;有形固定資産減価償却率">
          <a:extLst>
            <a:ext uri="{FF2B5EF4-FFF2-40B4-BE49-F238E27FC236}">
              <a16:creationId xmlns:a16="http://schemas.microsoft.com/office/drawing/2014/main" id="{09289E7A-EDCE-487C-BD16-D600EACCD6D9}"/>
            </a:ext>
          </a:extLst>
        </xdr:cNvPr>
        <xdr:cNvSpPr txBox="1"/>
      </xdr:nvSpPr>
      <xdr:spPr>
        <a:xfrm>
          <a:off x="1816744" y="1456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89825</xdr:rowOff>
    </xdr:from>
    <xdr:ext cx="405111" cy="259045"/>
    <xdr:sp macro="" textlink="">
      <xdr:nvSpPr>
        <xdr:cNvPr id="320" name="n_4mainValue【公営住宅】&#10;有形固定資産減価償却率">
          <a:extLst>
            <a:ext uri="{FF2B5EF4-FFF2-40B4-BE49-F238E27FC236}">
              <a16:creationId xmlns:a16="http://schemas.microsoft.com/office/drawing/2014/main" id="{3A1607A7-8C4A-40B6-8CF7-CDCECB953BB2}"/>
            </a:ext>
          </a:extLst>
        </xdr:cNvPr>
        <xdr:cNvSpPr txBox="1"/>
      </xdr:nvSpPr>
      <xdr:spPr>
        <a:xfrm>
          <a:off x="927744" y="1449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0E97909-4138-406C-94DA-19F3926456A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0236DE4-3C16-402F-913B-326A819C0E1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81B6CB1-7F36-407B-B55A-D752C5F6969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8EFFA6B-F9C0-4A3E-9EA0-0049A1ABDFE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01AE600-E7D4-48C4-9226-136CB380121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A8FD6AB-3397-4A50-B33B-86D9730DC83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2841F77-FFA8-4CC6-8DDE-134E6471463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C627F7C7-18C3-4147-92A2-9EE636B209F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525EBB0-B7DC-416F-A5AE-756A1814322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040FCE5-0E9F-487D-B237-7DB8619ED34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31" name="テキスト ボックス 330">
          <a:extLst>
            <a:ext uri="{FF2B5EF4-FFF2-40B4-BE49-F238E27FC236}">
              <a16:creationId xmlns:a16="http://schemas.microsoft.com/office/drawing/2014/main" id="{CA4C7D87-92DA-45F9-843F-1BB06C8A1731}"/>
            </a:ext>
          </a:extLst>
        </xdr:cNvPr>
        <xdr:cNvSpPr txBox="1"/>
      </xdr:nvSpPr>
      <xdr:spPr>
        <a:xfrm>
          <a:off x="6136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7EA14F96-FD3C-45CA-A527-C24F236E7E8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833DE56-93A7-4CAA-BB43-947D9AFF085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A29FCC2-A41E-4F54-80AB-5412F343002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F15E63B-9E0C-46F1-AF5B-9C590960E58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8DB38BC-E18B-49DE-B3EC-A08A6FB2D15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6E32610-F601-47F5-937E-BA1B93E7ED7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591F934-3AEE-4357-929B-1E8F84E94FB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2A9A4B2-FC7F-4810-9E8E-CF44E8888EC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1484E5A6-49C0-4E07-891F-341ECBD6A8A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24B17AD2-2E02-4E1D-BCD7-82E601DC55A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ED16AF1-37F2-4017-8372-2B56973F158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3432EA0B-B34B-471F-AF7A-BAE1CBCB157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4B2F9C33-5118-4874-9E9C-00C1361A4A6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163830</xdr:rowOff>
    </xdr:from>
    <xdr:to>
      <xdr:col>54</xdr:col>
      <xdr:colOff>189865</xdr:colOff>
      <xdr:row>82</xdr:row>
      <xdr:rowOff>20955</xdr:rowOff>
    </xdr:to>
    <xdr:cxnSp macro="">
      <xdr:nvCxnSpPr>
        <xdr:cNvPr id="345" name="直線コネクタ 344">
          <a:extLst>
            <a:ext uri="{FF2B5EF4-FFF2-40B4-BE49-F238E27FC236}">
              <a16:creationId xmlns:a16="http://schemas.microsoft.com/office/drawing/2014/main" id="{630161F5-12B7-4A5A-8287-BCA7096F6ADE}"/>
            </a:ext>
          </a:extLst>
        </xdr:cNvPr>
        <xdr:cNvCxnSpPr/>
      </xdr:nvCxnSpPr>
      <xdr:spPr>
        <a:xfrm flipV="1">
          <a:off x="10476865" y="13365480"/>
          <a:ext cx="0" cy="71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24782</xdr:rowOff>
    </xdr:from>
    <xdr:ext cx="469744" cy="259045"/>
    <xdr:sp macro="" textlink="">
      <xdr:nvSpPr>
        <xdr:cNvPr id="346" name="【公営住宅】&#10;一人当たり面積最小値テキスト">
          <a:extLst>
            <a:ext uri="{FF2B5EF4-FFF2-40B4-BE49-F238E27FC236}">
              <a16:creationId xmlns:a16="http://schemas.microsoft.com/office/drawing/2014/main" id="{1E1D9E66-F393-45F6-98D1-FF1DBE30EE69}"/>
            </a:ext>
          </a:extLst>
        </xdr:cNvPr>
        <xdr:cNvSpPr txBox="1"/>
      </xdr:nvSpPr>
      <xdr:spPr>
        <a:xfrm>
          <a:off x="10515600" y="1408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82</xdr:row>
      <xdr:rowOff>20955</xdr:rowOff>
    </xdr:from>
    <xdr:to>
      <xdr:col>55</xdr:col>
      <xdr:colOff>88900</xdr:colOff>
      <xdr:row>82</xdr:row>
      <xdr:rowOff>20955</xdr:rowOff>
    </xdr:to>
    <xdr:cxnSp macro="">
      <xdr:nvCxnSpPr>
        <xdr:cNvPr id="347" name="直線コネクタ 346">
          <a:extLst>
            <a:ext uri="{FF2B5EF4-FFF2-40B4-BE49-F238E27FC236}">
              <a16:creationId xmlns:a16="http://schemas.microsoft.com/office/drawing/2014/main" id="{0F82DE33-588E-48C9-B606-2E439BD5D0AC}"/>
            </a:ext>
          </a:extLst>
        </xdr:cNvPr>
        <xdr:cNvCxnSpPr/>
      </xdr:nvCxnSpPr>
      <xdr:spPr>
        <a:xfrm>
          <a:off x="10388600" y="1407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110507</xdr:rowOff>
    </xdr:from>
    <xdr:ext cx="469744" cy="259045"/>
    <xdr:sp macro="" textlink="">
      <xdr:nvSpPr>
        <xdr:cNvPr id="348" name="【公営住宅】&#10;一人当たり面積最大値テキスト">
          <a:extLst>
            <a:ext uri="{FF2B5EF4-FFF2-40B4-BE49-F238E27FC236}">
              <a16:creationId xmlns:a16="http://schemas.microsoft.com/office/drawing/2014/main" id="{3552B52D-C500-4901-8508-E671F88B89C0}"/>
            </a:ext>
          </a:extLst>
        </xdr:cNvPr>
        <xdr:cNvSpPr txBox="1"/>
      </xdr:nvSpPr>
      <xdr:spPr>
        <a:xfrm>
          <a:off x="10515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163830</xdr:rowOff>
    </xdr:from>
    <xdr:to>
      <xdr:col>55</xdr:col>
      <xdr:colOff>88900</xdr:colOff>
      <xdr:row>77</xdr:row>
      <xdr:rowOff>163830</xdr:rowOff>
    </xdr:to>
    <xdr:cxnSp macro="">
      <xdr:nvCxnSpPr>
        <xdr:cNvPr id="349" name="直線コネクタ 348">
          <a:extLst>
            <a:ext uri="{FF2B5EF4-FFF2-40B4-BE49-F238E27FC236}">
              <a16:creationId xmlns:a16="http://schemas.microsoft.com/office/drawing/2014/main" id="{76D2E70B-507C-4689-BB74-B9C77BE49563}"/>
            </a:ext>
          </a:extLst>
        </xdr:cNvPr>
        <xdr:cNvCxnSpPr/>
      </xdr:nvCxnSpPr>
      <xdr:spPr>
        <a:xfrm>
          <a:off x="10388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19066</xdr:rowOff>
    </xdr:from>
    <xdr:ext cx="469744" cy="259045"/>
    <xdr:sp macro="" textlink="">
      <xdr:nvSpPr>
        <xdr:cNvPr id="350" name="【公営住宅】&#10;一人当たり面積平均値テキスト">
          <a:extLst>
            <a:ext uri="{FF2B5EF4-FFF2-40B4-BE49-F238E27FC236}">
              <a16:creationId xmlns:a16="http://schemas.microsoft.com/office/drawing/2014/main" id="{9B8A1744-B6CF-4935-84F8-55500758130D}"/>
            </a:ext>
          </a:extLst>
        </xdr:cNvPr>
        <xdr:cNvSpPr txBox="1"/>
      </xdr:nvSpPr>
      <xdr:spPr>
        <a:xfrm>
          <a:off x="10515600" y="135636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40639</xdr:rowOff>
    </xdr:from>
    <xdr:to>
      <xdr:col>55</xdr:col>
      <xdr:colOff>50800</xdr:colOff>
      <xdr:row>79</xdr:row>
      <xdr:rowOff>142239</xdr:rowOff>
    </xdr:to>
    <xdr:sp macro="" textlink="">
      <xdr:nvSpPr>
        <xdr:cNvPr id="351" name="フローチャート: 判断 350">
          <a:extLst>
            <a:ext uri="{FF2B5EF4-FFF2-40B4-BE49-F238E27FC236}">
              <a16:creationId xmlns:a16="http://schemas.microsoft.com/office/drawing/2014/main" id="{C2F04C53-1ACE-414B-A16E-C51EE0CCA313}"/>
            </a:ext>
          </a:extLst>
        </xdr:cNvPr>
        <xdr:cNvSpPr/>
      </xdr:nvSpPr>
      <xdr:spPr>
        <a:xfrm>
          <a:off x="10426700" y="1358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79</xdr:row>
      <xdr:rowOff>40639</xdr:rowOff>
    </xdr:from>
    <xdr:to>
      <xdr:col>50</xdr:col>
      <xdr:colOff>165100</xdr:colOff>
      <xdr:row>79</xdr:row>
      <xdr:rowOff>142239</xdr:rowOff>
    </xdr:to>
    <xdr:sp macro="" textlink="">
      <xdr:nvSpPr>
        <xdr:cNvPr id="352" name="フローチャート: 判断 351">
          <a:extLst>
            <a:ext uri="{FF2B5EF4-FFF2-40B4-BE49-F238E27FC236}">
              <a16:creationId xmlns:a16="http://schemas.microsoft.com/office/drawing/2014/main" id="{2CD7EC3A-F7F8-4C30-924A-598A0733B96F}"/>
            </a:ext>
          </a:extLst>
        </xdr:cNvPr>
        <xdr:cNvSpPr/>
      </xdr:nvSpPr>
      <xdr:spPr>
        <a:xfrm>
          <a:off x="9588500" y="1358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79</xdr:row>
      <xdr:rowOff>50164</xdr:rowOff>
    </xdr:from>
    <xdr:to>
      <xdr:col>46</xdr:col>
      <xdr:colOff>38100</xdr:colOff>
      <xdr:row>79</xdr:row>
      <xdr:rowOff>151764</xdr:rowOff>
    </xdr:to>
    <xdr:sp macro="" textlink="">
      <xdr:nvSpPr>
        <xdr:cNvPr id="353" name="フローチャート: 判断 352">
          <a:extLst>
            <a:ext uri="{FF2B5EF4-FFF2-40B4-BE49-F238E27FC236}">
              <a16:creationId xmlns:a16="http://schemas.microsoft.com/office/drawing/2014/main" id="{7602B0EA-8334-4FAA-8674-50481E04EAC7}"/>
            </a:ext>
          </a:extLst>
        </xdr:cNvPr>
        <xdr:cNvSpPr/>
      </xdr:nvSpPr>
      <xdr:spPr>
        <a:xfrm>
          <a:off x="8699500" y="1359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79</xdr:row>
      <xdr:rowOff>69214</xdr:rowOff>
    </xdr:from>
    <xdr:to>
      <xdr:col>41</xdr:col>
      <xdr:colOff>101600</xdr:colOff>
      <xdr:row>79</xdr:row>
      <xdr:rowOff>170814</xdr:rowOff>
    </xdr:to>
    <xdr:sp macro="" textlink="">
      <xdr:nvSpPr>
        <xdr:cNvPr id="354" name="フローチャート: 判断 353">
          <a:extLst>
            <a:ext uri="{FF2B5EF4-FFF2-40B4-BE49-F238E27FC236}">
              <a16:creationId xmlns:a16="http://schemas.microsoft.com/office/drawing/2014/main" id="{1B67A473-EC4C-4F06-806A-7C4FED5E7DB4}"/>
            </a:ext>
          </a:extLst>
        </xdr:cNvPr>
        <xdr:cNvSpPr/>
      </xdr:nvSpPr>
      <xdr:spPr>
        <a:xfrm>
          <a:off x="7810500" y="1361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73025</xdr:rowOff>
    </xdr:from>
    <xdr:to>
      <xdr:col>36</xdr:col>
      <xdr:colOff>165100</xdr:colOff>
      <xdr:row>86</xdr:row>
      <xdr:rowOff>3175</xdr:rowOff>
    </xdr:to>
    <xdr:sp macro="" textlink="">
      <xdr:nvSpPr>
        <xdr:cNvPr id="355" name="フローチャート: 判断 354">
          <a:extLst>
            <a:ext uri="{FF2B5EF4-FFF2-40B4-BE49-F238E27FC236}">
              <a16:creationId xmlns:a16="http://schemas.microsoft.com/office/drawing/2014/main" id="{4D1EFC73-5F19-4D15-BCAF-4CA8661B481A}"/>
            </a:ext>
          </a:extLst>
        </xdr:cNvPr>
        <xdr:cNvSpPr/>
      </xdr:nvSpPr>
      <xdr:spPr>
        <a:xfrm>
          <a:off x="6921500" y="1464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6575427-0ABD-4AF3-9F52-45D63DF3CF0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4E9FDC1-860A-4EB9-8F6F-837FDD03ECD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9F55D9B-91B6-44B7-B6C7-462649B1390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FBD5593-2BA7-4619-B7C9-156FE669B82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6077ACF-CD98-4021-8EEE-B2D9003E98D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44450</xdr:rowOff>
    </xdr:from>
    <xdr:to>
      <xdr:col>55</xdr:col>
      <xdr:colOff>50800</xdr:colOff>
      <xdr:row>78</xdr:row>
      <xdr:rowOff>146050</xdr:rowOff>
    </xdr:to>
    <xdr:sp macro="" textlink="">
      <xdr:nvSpPr>
        <xdr:cNvPr id="361" name="楕円 360">
          <a:extLst>
            <a:ext uri="{FF2B5EF4-FFF2-40B4-BE49-F238E27FC236}">
              <a16:creationId xmlns:a16="http://schemas.microsoft.com/office/drawing/2014/main" id="{C31D28F6-487E-416D-834A-0D155DBEB0B8}"/>
            </a:ext>
          </a:extLst>
        </xdr:cNvPr>
        <xdr:cNvSpPr/>
      </xdr:nvSpPr>
      <xdr:spPr>
        <a:xfrm>
          <a:off x="104267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130827</xdr:rowOff>
    </xdr:from>
    <xdr:ext cx="469744" cy="259045"/>
    <xdr:sp macro="" textlink="">
      <xdr:nvSpPr>
        <xdr:cNvPr id="362" name="【公営住宅】&#10;一人当たり面積該当値テキスト">
          <a:extLst>
            <a:ext uri="{FF2B5EF4-FFF2-40B4-BE49-F238E27FC236}">
              <a16:creationId xmlns:a16="http://schemas.microsoft.com/office/drawing/2014/main" id="{E5EDAA1A-58C6-4327-BFE7-69046599F49E}"/>
            </a:ext>
          </a:extLst>
        </xdr:cNvPr>
        <xdr:cNvSpPr txBox="1"/>
      </xdr:nvSpPr>
      <xdr:spPr>
        <a:xfrm>
          <a:off x="10515600" y="1333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2539</xdr:rowOff>
    </xdr:from>
    <xdr:to>
      <xdr:col>50</xdr:col>
      <xdr:colOff>165100</xdr:colOff>
      <xdr:row>78</xdr:row>
      <xdr:rowOff>104139</xdr:rowOff>
    </xdr:to>
    <xdr:sp macro="" textlink="">
      <xdr:nvSpPr>
        <xdr:cNvPr id="363" name="楕円 362">
          <a:extLst>
            <a:ext uri="{FF2B5EF4-FFF2-40B4-BE49-F238E27FC236}">
              <a16:creationId xmlns:a16="http://schemas.microsoft.com/office/drawing/2014/main" id="{C21ECFA6-A873-409A-9881-96BE2B96EC8A}"/>
            </a:ext>
          </a:extLst>
        </xdr:cNvPr>
        <xdr:cNvSpPr/>
      </xdr:nvSpPr>
      <xdr:spPr>
        <a:xfrm>
          <a:off x="9588500" y="1337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53339</xdr:rowOff>
    </xdr:from>
    <xdr:to>
      <xdr:col>55</xdr:col>
      <xdr:colOff>0</xdr:colOff>
      <xdr:row>78</xdr:row>
      <xdr:rowOff>95250</xdr:rowOff>
    </xdr:to>
    <xdr:cxnSp macro="">
      <xdr:nvCxnSpPr>
        <xdr:cNvPr id="364" name="直線コネクタ 363">
          <a:extLst>
            <a:ext uri="{FF2B5EF4-FFF2-40B4-BE49-F238E27FC236}">
              <a16:creationId xmlns:a16="http://schemas.microsoft.com/office/drawing/2014/main" id="{F8D8B612-01B0-492C-990F-22D386C7431D}"/>
            </a:ext>
          </a:extLst>
        </xdr:cNvPr>
        <xdr:cNvCxnSpPr/>
      </xdr:nvCxnSpPr>
      <xdr:spPr>
        <a:xfrm>
          <a:off x="9639300" y="134264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132080</xdr:rowOff>
    </xdr:from>
    <xdr:to>
      <xdr:col>46</xdr:col>
      <xdr:colOff>38100</xdr:colOff>
      <xdr:row>78</xdr:row>
      <xdr:rowOff>62230</xdr:rowOff>
    </xdr:to>
    <xdr:sp macro="" textlink="">
      <xdr:nvSpPr>
        <xdr:cNvPr id="365" name="楕円 364">
          <a:extLst>
            <a:ext uri="{FF2B5EF4-FFF2-40B4-BE49-F238E27FC236}">
              <a16:creationId xmlns:a16="http://schemas.microsoft.com/office/drawing/2014/main" id="{F810AACA-AC21-4DB5-A499-EFDCCBF1C496}"/>
            </a:ext>
          </a:extLst>
        </xdr:cNvPr>
        <xdr:cNvSpPr/>
      </xdr:nvSpPr>
      <xdr:spPr>
        <a:xfrm>
          <a:off x="8699500" y="1333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11430</xdr:rowOff>
    </xdr:from>
    <xdr:to>
      <xdr:col>50</xdr:col>
      <xdr:colOff>114300</xdr:colOff>
      <xdr:row>78</xdr:row>
      <xdr:rowOff>53339</xdr:rowOff>
    </xdr:to>
    <xdr:cxnSp macro="">
      <xdr:nvCxnSpPr>
        <xdr:cNvPr id="366" name="直線コネクタ 365">
          <a:extLst>
            <a:ext uri="{FF2B5EF4-FFF2-40B4-BE49-F238E27FC236}">
              <a16:creationId xmlns:a16="http://schemas.microsoft.com/office/drawing/2014/main" id="{99972B49-03C9-4E0A-9D30-BD2F07B72873}"/>
            </a:ext>
          </a:extLst>
        </xdr:cNvPr>
        <xdr:cNvCxnSpPr/>
      </xdr:nvCxnSpPr>
      <xdr:spPr>
        <a:xfrm>
          <a:off x="8750300" y="133845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147320</xdr:rowOff>
    </xdr:from>
    <xdr:to>
      <xdr:col>41</xdr:col>
      <xdr:colOff>101600</xdr:colOff>
      <xdr:row>78</xdr:row>
      <xdr:rowOff>77470</xdr:rowOff>
    </xdr:to>
    <xdr:sp macro="" textlink="">
      <xdr:nvSpPr>
        <xdr:cNvPr id="367" name="楕円 366">
          <a:extLst>
            <a:ext uri="{FF2B5EF4-FFF2-40B4-BE49-F238E27FC236}">
              <a16:creationId xmlns:a16="http://schemas.microsoft.com/office/drawing/2014/main" id="{A772249C-7C9D-45C4-BEA6-20EC536D281F}"/>
            </a:ext>
          </a:extLst>
        </xdr:cNvPr>
        <xdr:cNvSpPr/>
      </xdr:nvSpPr>
      <xdr:spPr>
        <a:xfrm>
          <a:off x="7810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11430</xdr:rowOff>
    </xdr:from>
    <xdr:to>
      <xdr:col>45</xdr:col>
      <xdr:colOff>177800</xdr:colOff>
      <xdr:row>78</xdr:row>
      <xdr:rowOff>26670</xdr:rowOff>
    </xdr:to>
    <xdr:cxnSp macro="">
      <xdr:nvCxnSpPr>
        <xdr:cNvPr id="368" name="直線コネクタ 367">
          <a:extLst>
            <a:ext uri="{FF2B5EF4-FFF2-40B4-BE49-F238E27FC236}">
              <a16:creationId xmlns:a16="http://schemas.microsoft.com/office/drawing/2014/main" id="{1B1F1E80-0083-4F2C-8552-63F949C14E63}"/>
            </a:ext>
          </a:extLst>
        </xdr:cNvPr>
        <xdr:cNvCxnSpPr/>
      </xdr:nvCxnSpPr>
      <xdr:spPr>
        <a:xfrm flipV="1">
          <a:off x="7861300" y="133845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132080</xdr:rowOff>
    </xdr:from>
    <xdr:to>
      <xdr:col>36</xdr:col>
      <xdr:colOff>165100</xdr:colOff>
      <xdr:row>78</xdr:row>
      <xdr:rowOff>62230</xdr:rowOff>
    </xdr:to>
    <xdr:sp macro="" textlink="">
      <xdr:nvSpPr>
        <xdr:cNvPr id="369" name="楕円 368">
          <a:extLst>
            <a:ext uri="{FF2B5EF4-FFF2-40B4-BE49-F238E27FC236}">
              <a16:creationId xmlns:a16="http://schemas.microsoft.com/office/drawing/2014/main" id="{D8BC74AE-11FE-4FE6-A82A-36B5F1F7CD44}"/>
            </a:ext>
          </a:extLst>
        </xdr:cNvPr>
        <xdr:cNvSpPr/>
      </xdr:nvSpPr>
      <xdr:spPr>
        <a:xfrm>
          <a:off x="6921500" y="1333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11430</xdr:rowOff>
    </xdr:from>
    <xdr:to>
      <xdr:col>41</xdr:col>
      <xdr:colOff>50800</xdr:colOff>
      <xdr:row>78</xdr:row>
      <xdr:rowOff>26670</xdr:rowOff>
    </xdr:to>
    <xdr:cxnSp macro="">
      <xdr:nvCxnSpPr>
        <xdr:cNvPr id="370" name="直線コネクタ 369">
          <a:extLst>
            <a:ext uri="{FF2B5EF4-FFF2-40B4-BE49-F238E27FC236}">
              <a16:creationId xmlns:a16="http://schemas.microsoft.com/office/drawing/2014/main" id="{B60E887D-7EC0-4391-845B-5F185255456A}"/>
            </a:ext>
          </a:extLst>
        </xdr:cNvPr>
        <xdr:cNvCxnSpPr/>
      </xdr:nvCxnSpPr>
      <xdr:spPr>
        <a:xfrm>
          <a:off x="6972300" y="133845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79</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1D1D3FAA-5F9F-4097-859A-C3F7158E93E1}"/>
            </a:ext>
          </a:extLst>
        </xdr:cNvPr>
        <xdr:cNvSpPr txBox="1"/>
      </xdr:nvSpPr>
      <xdr:spPr>
        <a:xfrm>
          <a:off x="9391727" y="1367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142891</xdr:rowOff>
    </xdr:from>
    <xdr:ext cx="469744" cy="259045"/>
    <xdr:sp macro="" textlink="">
      <xdr:nvSpPr>
        <xdr:cNvPr id="372" name="n_2aveValue【公営住宅】&#10;一人当たり面積">
          <a:extLst>
            <a:ext uri="{FF2B5EF4-FFF2-40B4-BE49-F238E27FC236}">
              <a16:creationId xmlns:a16="http://schemas.microsoft.com/office/drawing/2014/main" id="{D1A6D119-F6B7-4A74-9436-67177E70ECAC}"/>
            </a:ext>
          </a:extLst>
        </xdr:cNvPr>
        <xdr:cNvSpPr txBox="1"/>
      </xdr:nvSpPr>
      <xdr:spPr>
        <a:xfrm>
          <a:off x="8515427" y="1368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161941</xdr:rowOff>
    </xdr:from>
    <xdr:ext cx="469744" cy="259045"/>
    <xdr:sp macro="" textlink="">
      <xdr:nvSpPr>
        <xdr:cNvPr id="373" name="n_3aveValue【公営住宅】&#10;一人当たり面積">
          <a:extLst>
            <a:ext uri="{FF2B5EF4-FFF2-40B4-BE49-F238E27FC236}">
              <a16:creationId xmlns:a16="http://schemas.microsoft.com/office/drawing/2014/main" id="{10E51F0F-8BE6-4C97-8009-662CB2B225F6}"/>
            </a:ext>
          </a:extLst>
        </xdr:cNvPr>
        <xdr:cNvSpPr txBox="1"/>
      </xdr:nvSpPr>
      <xdr:spPr>
        <a:xfrm>
          <a:off x="7626427" y="13706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165752</xdr:rowOff>
    </xdr:from>
    <xdr:ext cx="469744" cy="259045"/>
    <xdr:sp macro="" textlink="">
      <xdr:nvSpPr>
        <xdr:cNvPr id="374" name="n_4aveValue【公営住宅】&#10;一人当たり面積">
          <a:extLst>
            <a:ext uri="{FF2B5EF4-FFF2-40B4-BE49-F238E27FC236}">
              <a16:creationId xmlns:a16="http://schemas.microsoft.com/office/drawing/2014/main" id="{BD7EA455-47DA-4819-B328-CBFF24997B17}"/>
            </a:ext>
          </a:extLst>
        </xdr:cNvPr>
        <xdr:cNvSpPr txBox="1"/>
      </xdr:nvSpPr>
      <xdr:spPr>
        <a:xfrm>
          <a:off x="6737427" y="1473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120666</xdr:rowOff>
    </xdr:from>
    <xdr:ext cx="469744" cy="259045"/>
    <xdr:sp macro="" textlink="">
      <xdr:nvSpPr>
        <xdr:cNvPr id="375" name="n_1mainValue【公営住宅】&#10;一人当たり面積">
          <a:extLst>
            <a:ext uri="{FF2B5EF4-FFF2-40B4-BE49-F238E27FC236}">
              <a16:creationId xmlns:a16="http://schemas.microsoft.com/office/drawing/2014/main" id="{A8EC0028-706C-4DA2-90BB-82186DF4D12E}"/>
            </a:ext>
          </a:extLst>
        </xdr:cNvPr>
        <xdr:cNvSpPr txBox="1"/>
      </xdr:nvSpPr>
      <xdr:spPr>
        <a:xfrm>
          <a:off x="9391727" y="1315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78757</xdr:rowOff>
    </xdr:from>
    <xdr:ext cx="469744" cy="259045"/>
    <xdr:sp macro="" textlink="">
      <xdr:nvSpPr>
        <xdr:cNvPr id="376" name="n_2mainValue【公営住宅】&#10;一人当たり面積">
          <a:extLst>
            <a:ext uri="{FF2B5EF4-FFF2-40B4-BE49-F238E27FC236}">
              <a16:creationId xmlns:a16="http://schemas.microsoft.com/office/drawing/2014/main" id="{13F44D96-0BE8-4743-B199-188214BC0296}"/>
            </a:ext>
          </a:extLst>
        </xdr:cNvPr>
        <xdr:cNvSpPr txBox="1"/>
      </xdr:nvSpPr>
      <xdr:spPr>
        <a:xfrm>
          <a:off x="8515427" y="1310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93997</xdr:rowOff>
    </xdr:from>
    <xdr:ext cx="469744" cy="259045"/>
    <xdr:sp macro="" textlink="">
      <xdr:nvSpPr>
        <xdr:cNvPr id="377" name="n_3mainValue【公営住宅】&#10;一人当たり面積">
          <a:extLst>
            <a:ext uri="{FF2B5EF4-FFF2-40B4-BE49-F238E27FC236}">
              <a16:creationId xmlns:a16="http://schemas.microsoft.com/office/drawing/2014/main" id="{F19B44AE-2223-4CA4-85AF-68F2A31426B1}"/>
            </a:ext>
          </a:extLst>
        </xdr:cNvPr>
        <xdr:cNvSpPr txBox="1"/>
      </xdr:nvSpPr>
      <xdr:spPr>
        <a:xfrm>
          <a:off x="7626427" y="1312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78757</xdr:rowOff>
    </xdr:from>
    <xdr:ext cx="469744" cy="259045"/>
    <xdr:sp macro="" textlink="">
      <xdr:nvSpPr>
        <xdr:cNvPr id="378" name="n_4mainValue【公営住宅】&#10;一人当たり面積">
          <a:extLst>
            <a:ext uri="{FF2B5EF4-FFF2-40B4-BE49-F238E27FC236}">
              <a16:creationId xmlns:a16="http://schemas.microsoft.com/office/drawing/2014/main" id="{16749ABF-DFF0-4E32-84A1-F86DC605B0D5}"/>
            </a:ext>
          </a:extLst>
        </xdr:cNvPr>
        <xdr:cNvSpPr txBox="1"/>
      </xdr:nvSpPr>
      <xdr:spPr>
        <a:xfrm>
          <a:off x="6737427" y="1310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775377A-6A49-4C87-8590-271D0DA3192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0" name="正方形/長方形 379">
          <a:extLst>
            <a:ext uri="{FF2B5EF4-FFF2-40B4-BE49-F238E27FC236}">
              <a16:creationId xmlns:a16="http://schemas.microsoft.com/office/drawing/2014/main" id="{1C7BF582-F63B-4123-B5CE-CFE784A62C89}"/>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1" name="正方形/長方形 380">
          <a:extLst>
            <a:ext uri="{FF2B5EF4-FFF2-40B4-BE49-F238E27FC236}">
              <a16:creationId xmlns:a16="http://schemas.microsoft.com/office/drawing/2014/main" id="{BDF82A38-32EA-454F-A3E9-09981974A9DC}"/>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2" name="正方形/長方形 381">
          <a:extLst>
            <a:ext uri="{FF2B5EF4-FFF2-40B4-BE49-F238E27FC236}">
              <a16:creationId xmlns:a16="http://schemas.microsoft.com/office/drawing/2014/main" id="{97810F77-00AD-4B27-8237-9D0E15E52FAC}"/>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3" name="正方形/長方形 382">
          <a:extLst>
            <a:ext uri="{FF2B5EF4-FFF2-40B4-BE49-F238E27FC236}">
              <a16:creationId xmlns:a16="http://schemas.microsoft.com/office/drawing/2014/main" id="{779618E6-F797-4A05-8453-7759B32AE987}"/>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B5D9D8B8-BC6E-404F-945C-8FAD149010C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8093865E-932E-414A-8E68-7B2D78390C3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6" name="正方形/長方形 385">
          <a:extLst>
            <a:ext uri="{FF2B5EF4-FFF2-40B4-BE49-F238E27FC236}">
              <a16:creationId xmlns:a16="http://schemas.microsoft.com/office/drawing/2014/main" id="{A2EBC9BB-BA64-49AA-9CC4-D9DA19626EA1}"/>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7" name="正方形/長方形 386">
          <a:extLst>
            <a:ext uri="{FF2B5EF4-FFF2-40B4-BE49-F238E27FC236}">
              <a16:creationId xmlns:a16="http://schemas.microsoft.com/office/drawing/2014/main" id="{19F0C6F1-7314-4CA6-8E6A-4F8206757DF2}"/>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8" name="正方形/長方形 387">
          <a:extLst>
            <a:ext uri="{FF2B5EF4-FFF2-40B4-BE49-F238E27FC236}">
              <a16:creationId xmlns:a16="http://schemas.microsoft.com/office/drawing/2014/main" id="{2723134E-8304-46CE-9E37-181DC2461601}"/>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89" name="正方形/長方形 388">
          <a:extLst>
            <a:ext uri="{FF2B5EF4-FFF2-40B4-BE49-F238E27FC236}">
              <a16:creationId xmlns:a16="http://schemas.microsoft.com/office/drawing/2014/main" id="{2356CD6B-664E-4978-98D0-39CD3B36FBFC}"/>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49B8A58E-DC4F-4476-A69C-3CEE43B612C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CE80DE9D-5CC9-4A28-96B1-F7B83203CA4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1E0FA496-00B5-4538-A751-70B1EF3C62C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E5F40132-71CA-44ED-B52E-E5877F9DE8E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9D59E95-0922-40BA-9687-9D9FB0E8AD1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25CE4922-3D92-4B85-BE4C-795D75809BC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4720FF6-F42E-49E8-BCDC-CFDF614C6BE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7B01D21-F5FC-41AF-9D14-A1645272C6A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9E623757-C8E5-460D-BB84-15C81E9F15D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E11106-FDFE-42C8-AEE9-C23F62B7EC9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600AF30-B825-4535-B3FA-ED51AEDA4F7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01" name="テキスト ボックス 400">
          <a:extLst>
            <a:ext uri="{FF2B5EF4-FFF2-40B4-BE49-F238E27FC236}">
              <a16:creationId xmlns:a16="http://schemas.microsoft.com/office/drawing/2014/main" id="{D7B5D800-D917-4778-BEDE-E2428D95CFB9}"/>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0E1B971B-BE75-4AA2-AB50-01D05F7FEDA3}"/>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3" name="テキスト ボックス 402">
          <a:extLst>
            <a:ext uri="{FF2B5EF4-FFF2-40B4-BE49-F238E27FC236}">
              <a16:creationId xmlns:a16="http://schemas.microsoft.com/office/drawing/2014/main" id="{BC3DF09B-408E-467B-AC31-5DBB828FAEE6}"/>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1B689CDB-4D60-4F35-95F5-B9FC4CDA430F}"/>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74B5456C-4C52-48E5-8938-56B51A5D4B3B}"/>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3B745295-B49D-40D7-BB62-96418D64C033}"/>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5D5AA275-BA7C-47E5-A7F8-0699C8227D77}"/>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D1CA1742-4889-410A-806E-835C169603A2}"/>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F04E421D-8ED6-4E8F-A911-636A9E74C658}"/>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DB4AE6DD-0B41-449A-818E-B7DE0A0569C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C7E147EB-9A76-4DE2-AB90-768A750BA0F2}"/>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651B0219-70BA-4E12-8511-BC9C5EDF292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55626</xdr:rowOff>
    </xdr:from>
    <xdr:to>
      <xdr:col>85</xdr:col>
      <xdr:colOff>126364</xdr:colOff>
      <xdr:row>40</xdr:row>
      <xdr:rowOff>112776</xdr:rowOff>
    </xdr:to>
    <xdr:cxnSp macro="">
      <xdr:nvCxnSpPr>
        <xdr:cNvPr id="413" name="直線コネクタ 412">
          <a:extLst>
            <a:ext uri="{FF2B5EF4-FFF2-40B4-BE49-F238E27FC236}">
              <a16:creationId xmlns:a16="http://schemas.microsoft.com/office/drawing/2014/main" id="{1A54588A-AB17-40D4-B6A0-D14498F97EF2}"/>
            </a:ext>
          </a:extLst>
        </xdr:cNvPr>
        <xdr:cNvCxnSpPr/>
      </xdr:nvCxnSpPr>
      <xdr:spPr>
        <a:xfrm flipV="1">
          <a:off x="16318864" y="6056376"/>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116603</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C803C029-D768-4B64-A0AC-11E7322A14C2}"/>
            </a:ext>
          </a:extLst>
        </xdr:cNvPr>
        <xdr:cNvSpPr txBox="1"/>
      </xdr:nvSpPr>
      <xdr:spPr>
        <a:xfrm>
          <a:off x="16357600" y="6974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112776</xdr:rowOff>
    </xdr:from>
    <xdr:to>
      <xdr:col>86</xdr:col>
      <xdr:colOff>25400</xdr:colOff>
      <xdr:row>40</xdr:row>
      <xdr:rowOff>112776</xdr:rowOff>
    </xdr:to>
    <xdr:cxnSp macro="">
      <xdr:nvCxnSpPr>
        <xdr:cNvPr id="415" name="直線コネクタ 414">
          <a:extLst>
            <a:ext uri="{FF2B5EF4-FFF2-40B4-BE49-F238E27FC236}">
              <a16:creationId xmlns:a16="http://schemas.microsoft.com/office/drawing/2014/main" id="{E6FDC3BF-D2C4-4BD2-93C5-094CFE05C705}"/>
            </a:ext>
          </a:extLst>
        </xdr:cNvPr>
        <xdr:cNvCxnSpPr/>
      </xdr:nvCxnSpPr>
      <xdr:spPr>
        <a:xfrm>
          <a:off x="16230600" y="697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2303</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51D727E4-D328-4994-9499-EF6B55FDF4CD}"/>
            </a:ext>
          </a:extLst>
        </xdr:cNvPr>
        <xdr:cNvSpPr txBox="1"/>
      </xdr:nvSpPr>
      <xdr:spPr>
        <a:xfrm>
          <a:off x="16357600" y="5831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55626</xdr:rowOff>
    </xdr:from>
    <xdr:to>
      <xdr:col>86</xdr:col>
      <xdr:colOff>25400</xdr:colOff>
      <xdr:row>35</xdr:row>
      <xdr:rowOff>55626</xdr:rowOff>
    </xdr:to>
    <xdr:cxnSp macro="">
      <xdr:nvCxnSpPr>
        <xdr:cNvPr id="417" name="直線コネクタ 416">
          <a:extLst>
            <a:ext uri="{FF2B5EF4-FFF2-40B4-BE49-F238E27FC236}">
              <a16:creationId xmlns:a16="http://schemas.microsoft.com/office/drawing/2014/main" id="{2622484C-B1D1-46A5-8E40-116D9A230C56}"/>
            </a:ext>
          </a:extLst>
        </xdr:cNvPr>
        <xdr:cNvCxnSpPr/>
      </xdr:nvCxnSpPr>
      <xdr:spPr>
        <a:xfrm>
          <a:off x="16230600" y="605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8352D85E-6557-4040-B83E-2B242B910482}"/>
            </a:ext>
          </a:extLst>
        </xdr:cNvPr>
        <xdr:cNvSpPr txBox="1"/>
      </xdr:nvSpPr>
      <xdr:spPr>
        <a:xfrm>
          <a:off x="1635760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19" name="フローチャート: 判断 418">
          <a:extLst>
            <a:ext uri="{FF2B5EF4-FFF2-40B4-BE49-F238E27FC236}">
              <a16:creationId xmlns:a16="http://schemas.microsoft.com/office/drawing/2014/main" id="{F76B6195-FB59-4DFC-BD66-13ADA4647648}"/>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7112</xdr:rowOff>
    </xdr:from>
    <xdr:to>
      <xdr:col>81</xdr:col>
      <xdr:colOff>101600</xdr:colOff>
      <xdr:row>38</xdr:row>
      <xdr:rowOff>108712</xdr:rowOff>
    </xdr:to>
    <xdr:sp macro="" textlink="">
      <xdr:nvSpPr>
        <xdr:cNvPr id="420" name="フローチャート: 判断 419">
          <a:extLst>
            <a:ext uri="{FF2B5EF4-FFF2-40B4-BE49-F238E27FC236}">
              <a16:creationId xmlns:a16="http://schemas.microsoft.com/office/drawing/2014/main" id="{BAEFD0AC-9A10-4D95-AF73-FF88DA055128}"/>
            </a:ext>
          </a:extLst>
        </xdr:cNvPr>
        <xdr:cNvSpPr/>
      </xdr:nvSpPr>
      <xdr:spPr>
        <a:xfrm>
          <a:off x="15430500" y="652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11684</xdr:rowOff>
    </xdr:from>
    <xdr:to>
      <xdr:col>76</xdr:col>
      <xdr:colOff>165100</xdr:colOff>
      <xdr:row>38</xdr:row>
      <xdr:rowOff>113284</xdr:rowOff>
    </xdr:to>
    <xdr:sp macro="" textlink="">
      <xdr:nvSpPr>
        <xdr:cNvPr id="421" name="フローチャート: 判断 420">
          <a:extLst>
            <a:ext uri="{FF2B5EF4-FFF2-40B4-BE49-F238E27FC236}">
              <a16:creationId xmlns:a16="http://schemas.microsoft.com/office/drawing/2014/main" id="{59128114-260C-4D56-8895-32268E96721A}"/>
            </a:ext>
          </a:extLst>
        </xdr:cNvPr>
        <xdr:cNvSpPr/>
      </xdr:nvSpPr>
      <xdr:spPr>
        <a:xfrm>
          <a:off x="14541500" y="652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100838</xdr:rowOff>
    </xdr:from>
    <xdr:to>
      <xdr:col>72</xdr:col>
      <xdr:colOff>38100</xdr:colOff>
      <xdr:row>38</xdr:row>
      <xdr:rowOff>30988</xdr:rowOff>
    </xdr:to>
    <xdr:sp macro="" textlink="">
      <xdr:nvSpPr>
        <xdr:cNvPr id="422" name="フローチャート: 判断 421">
          <a:extLst>
            <a:ext uri="{FF2B5EF4-FFF2-40B4-BE49-F238E27FC236}">
              <a16:creationId xmlns:a16="http://schemas.microsoft.com/office/drawing/2014/main" id="{7CB5B0A8-12C2-4C71-A345-6A2ABD4F2904}"/>
            </a:ext>
          </a:extLst>
        </xdr:cNvPr>
        <xdr:cNvSpPr/>
      </xdr:nvSpPr>
      <xdr:spPr>
        <a:xfrm>
          <a:off x="13652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93980</xdr:rowOff>
    </xdr:from>
    <xdr:to>
      <xdr:col>67</xdr:col>
      <xdr:colOff>101600</xdr:colOff>
      <xdr:row>35</xdr:row>
      <xdr:rowOff>24130</xdr:rowOff>
    </xdr:to>
    <xdr:sp macro="" textlink="">
      <xdr:nvSpPr>
        <xdr:cNvPr id="423" name="フローチャート: 判断 422">
          <a:extLst>
            <a:ext uri="{FF2B5EF4-FFF2-40B4-BE49-F238E27FC236}">
              <a16:creationId xmlns:a16="http://schemas.microsoft.com/office/drawing/2014/main" id="{96BE3BED-4C8D-4F9F-A3FB-9E6AA2C3056C}"/>
            </a:ext>
          </a:extLst>
        </xdr:cNvPr>
        <xdr:cNvSpPr/>
      </xdr:nvSpPr>
      <xdr:spPr>
        <a:xfrm>
          <a:off x="12763500" y="592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1FCE1019-8B76-4C55-934D-9BB7967EC2F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8CED1207-43D5-48A8-A017-692A45089FA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8FA3A4C-2286-4C01-B674-172F868ED7F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D84FDB5-8F3D-48D6-98F8-E65F10CE0E3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86A98C0-A9B3-415A-A72B-6BAF1A2CABE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61976</xdr:rowOff>
    </xdr:from>
    <xdr:to>
      <xdr:col>85</xdr:col>
      <xdr:colOff>177800</xdr:colOff>
      <xdr:row>40</xdr:row>
      <xdr:rowOff>163576</xdr:rowOff>
    </xdr:to>
    <xdr:sp macro="" textlink="">
      <xdr:nvSpPr>
        <xdr:cNvPr id="429" name="楕円 428">
          <a:extLst>
            <a:ext uri="{FF2B5EF4-FFF2-40B4-BE49-F238E27FC236}">
              <a16:creationId xmlns:a16="http://schemas.microsoft.com/office/drawing/2014/main" id="{46F36830-1748-46A8-93BE-9C8780E07054}"/>
            </a:ext>
          </a:extLst>
        </xdr:cNvPr>
        <xdr:cNvSpPr/>
      </xdr:nvSpPr>
      <xdr:spPr>
        <a:xfrm>
          <a:off x="162687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148353</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D5C4FB22-555E-437C-92CE-C2CD25F79AFC}"/>
            </a:ext>
          </a:extLst>
        </xdr:cNvPr>
        <xdr:cNvSpPr txBox="1"/>
      </xdr:nvSpPr>
      <xdr:spPr>
        <a:xfrm>
          <a:off x="16357600" y="6834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93980</xdr:rowOff>
    </xdr:from>
    <xdr:to>
      <xdr:col>81</xdr:col>
      <xdr:colOff>101600</xdr:colOff>
      <xdr:row>41</xdr:row>
      <xdr:rowOff>24130</xdr:rowOff>
    </xdr:to>
    <xdr:sp macro="" textlink="">
      <xdr:nvSpPr>
        <xdr:cNvPr id="431" name="楕円 430">
          <a:extLst>
            <a:ext uri="{FF2B5EF4-FFF2-40B4-BE49-F238E27FC236}">
              <a16:creationId xmlns:a16="http://schemas.microsoft.com/office/drawing/2014/main" id="{1137E550-B0AA-483E-B766-254F5CEB3CDF}"/>
            </a:ext>
          </a:extLst>
        </xdr:cNvPr>
        <xdr:cNvSpPr/>
      </xdr:nvSpPr>
      <xdr:spPr>
        <a:xfrm>
          <a:off x="1543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112776</xdr:rowOff>
    </xdr:from>
    <xdr:to>
      <xdr:col>85</xdr:col>
      <xdr:colOff>127000</xdr:colOff>
      <xdr:row>40</xdr:row>
      <xdr:rowOff>144780</xdr:rowOff>
    </xdr:to>
    <xdr:cxnSp macro="">
      <xdr:nvCxnSpPr>
        <xdr:cNvPr id="432" name="直線コネクタ 431">
          <a:extLst>
            <a:ext uri="{FF2B5EF4-FFF2-40B4-BE49-F238E27FC236}">
              <a16:creationId xmlns:a16="http://schemas.microsoft.com/office/drawing/2014/main" id="{8122CCA7-5B19-4879-ADA8-5250E8F74C7C}"/>
            </a:ext>
          </a:extLst>
        </xdr:cNvPr>
        <xdr:cNvCxnSpPr/>
      </xdr:nvCxnSpPr>
      <xdr:spPr>
        <a:xfrm flipV="1">
          <a:off x="15481300" y="697077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48260</xdr:rowOff>
    </xdr:from>
    <xdr:to>
      <xdr:col>76</xdr:col>
      <xdr:colOff>165100</xdr:colOff>
      <xdr:row>40</xdr:row>
      <xdr:rowOff>149860</xdr:rowOff>
    </xdr:to>
    <xdr:sp macro="" textlink="">
      <xdr:nvSpPr>
        <xdr:cNvPr id="433" name="楕円 432">
          <a:extLst>
            <a:ext uri="{FF2B5EF4-FFF2-40B4-BE49-F238E27FC236}">
              <a16:creationId xmlns:a16="http://schemas.microsoft.com/office/drawing/2014/main" id="{5D3AA89A-2711-472E-B327-96CD7533A381}"/>
            </a:ext>
          </a:extLst>
        </xdr:cNvPr>
        <xdr:cNvSpPr/>
      </xdr:nvSpPr>
      <xdr:spPr>
        <a:xfrm>
          <a:off x="1454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99060</xdr:rowOff>
    </xdr:from>
    <xdr:to>
      <xdr:col>81</xdr:col>
      <xdr:colOff>50800</xdr:colOff>
      <xdr:row>40</xdr:row>
      <xdr:rowOff>144780</xdr:rowOff>
    </xdr:to>
    <xdr:cxnSp macro="">
      <xdr:nvCxnSpPr>
        <xdr:cNvPr id="434" name="直線コネクタ 433">
          <a:extLst>
            <a:ext uri="{FF2B5EF4-FFF2-40B4-BE49-F238E27FC236}">
              <a16:creationId xmlns:a16="http://schemas.microsoft.com/office/drawing/2014/main" id="{B1C5FEC5-FD5B-46C0-968A-878F82906F49}"/>
            </a:ext>
          </a:extLst>
        </xdr:cNvPr>
        <xdr:cNvCxnSpPr/>
      </xdr:nvCxnSpPr>
      <xdr:spPr>
        <a:xfrm>
          <a:off x="14592300" y="69570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141986</xdr:rowOff>
    </xdr:from>
    <xdr:to>
      <xdr:col>72</xdr:col>
      <xdr:colOff>38100</xdr:colOff>
      <xdr:row>40</xdr:row>
      <xdr:rowOff>72136</xdr:rowOff>
    </xdr:to>
    <xdr:sp macro="" textlink="">
      <xdr:nvSpPr>
        <xdr:cNvPr id="435" name="楕円 434">
          <a:extLst>
            <a:ext uri="{FF2B5EF4-FFF2-40B4-BE49-F238E27FC236}">
              <a16:creationId xmlns:a16="http://schemas.microsoft.com/office/drawing/2014/main" id="{B538ED2C-1F16-4362-9375-1E76E7B3B6A6}"/>
            </a:ext>
          </a:extLst>
        </xdr:cNvPr>
        <xdr:cNvSpPr/>
      </xdr:nvSpPr>
      <xdr:spPr>
        <a:xfrm>
          <a:off x="13652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21336</xdr:rowOff>
    </xdr:from>
    <xdr:to>
      <xdr:col>76</xdr:col>
      <xdr:colOff>114300</xdr:colOff>
      <xdr:row>40</xdr:row>
      <xdr:rowOff>99060</xdr:rowOff>
    </xdr:to>
    <xdr:cxnSp macro="">
      <xdr:nvCxnSpPr>
        <xdr:cNvPr id="436" name="直線コネクタ 435">
          <a:extLst>
            <a:ext uri="{FF2B5EF4-FFF2-40B4-BE49-F238E27FC236}">
              <a16:creationId xmlns:a16="http://schemas.microsoft.com/office/drawing/2014/main" id="{3FED6516-7FC6-4DE1-A546-D8F627D17E80}"/>
            </a:ext>
          </a:extLst>
        </xdr:cNvPr>
        <xdr:cNvCxnSpPr/>
      </xdr:nvCxnSpPr>
      <xdr:spPr>
        <a:xfrm>
          <a:off x="13703300" y="687933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64262</xdr:rowOff>
    </xdr:from>
    <xdr:to>
      <xdr:col>67</xdr:col>
      <xdr:colOff>101600</xdr:colOff>
      <xdr:row>39</xdr:row>
      <xdr:rowOff>165862</xdr:rowOff>
    </xdr:to>
    <xdr:sp macro="" textlink="">
      <xdr:nvSpPr>
        <xdr:cNvPr id="437" name="楕円 436">
          <a:extLst>
            <a:ext uri="{FF2B5EF4-FFF2-40B4-BE49-F238E27FC236}">
              <a16:creationId xmlns:a16="http://schemas.microsoft.com/office/drawing/2014/main" id="{472221B5-BD68-4E6B-85B1-BCC08181B36F}"/>
            </a:ext>
          </a:extLst>
        </xdr:cNvPr>
        <xdr:cNvSpPr/>
      </xdr:nvSpPr>
      <xdr:spPr>
        <a:xfrm>
          <a:off x="127635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115062</xdr:rowOff>
    </xdr:from>
    <xdr:to>
      <xdr:col>71</xdr:col>
      <xdr:colOff>177800</xdr:colOff>
      <xdr:row>40</xdr:row>
      <xdr:rowOff>21336</xdr:rowOff>
    </xdr:to>
    <xdr:cxnSp macro="">
      <xdr:nvCxnSpPr>
        <xdr:cNvPr id="438" name="直線コネクタ 437">
          <a:extLst>
            <a:ext uri="{FF2B5EF4-FFF2-40B4-BE49-F238E27FC236}">
              <a16:creationId xmlns:a16="http://schemas.microsoft.com/office/drawing/2014/main" id="{0B432872-4956-4CF6-82B0-C0E290892DDA}"/>
            </a:ext>
          </a:extLst>
        </xdr:cNvPr>
        <xdr:cNvCxnSpPr/>
      </xdr:nvCxnSpPr>
      <xdr:spPr>
        <a:xfrm>
          <a:off x="12814300" y="680161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125239</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21542C7F-A72E-4A20-AEEB-C40151AE8C54}"/>
            </a:ext>
          </a:extLst>
        </xdr:cNvPr>
        <xdr:cNvSpPr txBox="1"/>
      </xdr:nvSpPr>
      <xdr:spPr>
        <a:xfrm>
          <a:off x="15266044" y="629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129811</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46FE297F-5624-4ED3-BC01-DF6D4F077961}"/>
            </a:ext>
          </a:extLst>
        </xdr:cNvPr>
        <xdr:cNvSpPr txBox="1"/>
      </xdr:nvSpPr>
      <xdr:spPr>
        <a:xfrm>
          <a:off x="14389744" y="6302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47515</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49D985A0-3A37-45D7-8C04-A216280EBBEC}"/>
            </a:ext>
          </a:extLst>
        </xdr:cNvPr>
        <xdr:cNvSpPr txBox="1"/>
      </xdr:nvSpPr>
      <xdr:spPr>
        <a:xfrm>
          <a:off x="13500744" y="6219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40657</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8F6770DE-C97E-49C0-85E0-97CB6174448A}"/>
            </a:ext>
          </a:extLst>
        </xdr:cNvPr>
        <xdr:cNvSpPr txBox="1"/>
      </xdr:nvSpPr>
      <xdr:spPr>
        <a:xfrm>
          <a:off x="126117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15257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50E437B7-65C3-4A8D-94DB-BB7418376AE7}"/>
            </a:ext>
          </a:extLst>
        </xdr:cNvPr>
        <xdr:cNvSpPr txBox="1"/>
      </xdr:nvSpPr>
      <xdr:spPr>
        <a:xfrm>
          <a:off x="152660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140987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1E6DA550-021A-4E93-A71D-8F4B3405375B}"/>
            </a:ext>
          </a:extLst>
        </xdr:cNvPr>
        <xdr:cNvSpPr txBox="1"/>
      </xdr:nvSpPr>
      <xdr:spPr>
        <a:xfrm>
          <a:off x="14389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63263</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2E21228B-E9CD-4D89-AFA9-9B9DE38550EC}"/>
            </a:ext>
          </a:extLst>
        </xdr:cNvPr>
        <xdr:cNvSpPr txBox="1"/>
      </xdr:nvSpPr>
      <xdr:spPr>
        <a:xfrm>
          <a:off x="13500744"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156989</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857AE6B2-EFFF-41EB-9585-5C98F5AF454F}"/>
            </a:ext>
          </a:extLst>
        </xdr:cNvPr>
        <xdr:cNvSpPr txBox="1"/>
      </xdr:nvSpPr>
      <xdr:spPr>
        <a:xfrm>
          <a:off x="12611744" y="684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53352544-2677-4BD3-91EB-DC5063A0553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3AE2DD9-2F1D-4469-9AA1-F5D5E212997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7D9030D3-9061-47A2-B125-CD43FF821C0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993D228-11B1-4F60-A011-AC31B3738AA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DDB90B3D-F33B-4AC3-BA20-DB18ED89482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DBF60BBA-6F18-425B-958A-E017A930652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5FB2BA83-8340-45CB-B6CB-DC9CFA105F8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621E7CD3-C158-4FBF-8EFE-A21F22A0BE9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8D23AE2C-8393-41AE-BD6A-A5E1569AC58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20A16311-F4DA-44A5-A28B-57F71037500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43</xdr:row>
      <xdr:rowOff>105427</xdr:rowOff>
    </xdr:from>
    <xdr:ext cx="467179" cy="259045"/>
    <xdr:sp macro="" textlink="">
      <xdr:nvSpPr>
        <xdr:cNvPr id="457" name="テキスト ボックス 456">
          <a:extLst>
            <a:ext uri="{FF2B5EF4-FFF2-40B4-BE49-F238E27FC236}">
              <a16:creationId xmlns:a16="http://schemas.microsoft.com/office/drawing/2014/main" id="{9AC79526-F76F-4061-9579-8126F47A1CE7}"/>
            </a:ext>
          </a:extLst>
        </xdr:cNvPr>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12B76B5B-6CDC-4338-86F3-C31D085A9A9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FB7CE1D1-DD54-4F31-A7FA-48D2FB1636F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31C4CC98-C7BD-47C6-B24A-01439E00185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B03C4D22-5169-46C0-A90D-BD5A7383A048}"/>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985551D-95A5-4038-8A95-A181DCB76BE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57B80970-5AA1-4008-B733-661DCD062B9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BE8F77F1-86CB-4D80-948C-39DA31EBBE8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4D213CBC-D7F6-4034-88DC-F72E7095696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59BE3601-B1C1-40D8-9961-29E112C5CBC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FCFA0DC8-47E6-401B-B1EC-1870E449DE9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F2CFCA27-E3C0-4F06-AF8E-6278EDD0ED3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85DD3A64-756B-4F20-9486-FA7DA75D596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91B2AC63-22AD-4539-B6F7-74FC8035B85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37</xdr:row>
      <xdr:rowOff>133350</xdr:rowOff>
    </xdr:from>
    <xdr:to>
      <xdr:col>116</xdr:col>
      <xdr:colOff>62864</xdr:colOff>
      <xdr:row>42</xdr:row>
      <xdr:rowOff>38100</xdr:rowOff>
    </xdr:to>
    <xdr:cxnSp macro="">
      <xdr:nvCxnSpPr>
        <xdr:cNvPr id="471" name="直線コネクタ 470">
          <a:extLst>
            <a:ext uri="{FF2B5EF4-FFF2-40B4-BE49-F238E27FC236}">
              <a16:creationId xmlns:a16="http://schemas.microsoft.com/office/drawing/2014/main" id="{AAFBB8EC-C860-4CEB-B3F4-B8A6D688F56B}"/>
            </a:ext>
          </a:extLst>
        </xdr:cNvPr>
        <xdr:cNvCxnSpPr/>
      </xdr:nvCxnSpPr>
      <xdr:spPr>
        <a:xfrm flipV="1">
          <a:off x="22160864" y="6477000"/>
          <a:ext cx="0" cy="762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41927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963BAD21-7829-4196-81A1-147A2835CC44}"/>
            </a:ext>
          </a:extLst>
        </xdr:cNvPr>
        <xdr:cNvSpPr txBox="1"/>
      </xdr:nvSpPr>
      <xdr:spPr>
        <a:xfrm>
          <a:off x="22199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38100</xdr:rowOff>
    </xdr:from>
    <xdr:to>
      <xdr:col>116</xdr:col>
      <xdr:colOff>152400</xdr:colOff>
      <xdr:row>42</xdr:row>
      <xdr:rowOff>38100</xdr:rowOff>
    </xdr:to>
    <xdr:cxnSp macro="">
      <xdr:nvCxnSpPr>
        <xdr:cNvPr id="473" name="直線コネクタ 472">
          <a:extLst>
            <a:ext uri="{FF2B5EF4-FFF2-40B4-BE49-F238E27FC236}">
              <a16:creationId xmlns:a16="http://schemas.microsoft.com/office/drawing/2014/main" id="{70374C55-CDD9-4C60-B8F6-E5F40FF10A54}"/>
            </a:ext>
          </a:extLst>
        </xdr:cNvPr>
        <xdr:cNvCxnSpPr/>
      </xdr:nvCxnSpPr>
      <xdr:spPr>
        <a:xfrm>
          <a:off x="22072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80027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26B66520-F46F-40A8-AB56-CFBAD9D308E3}"/>
            </a:ext>
          </a:extLst>
        </xdr:cNvPr>
        <xdr:cNvSpPr txBox="1"/>
      </xdr:nvSpPr>
      <xdr:spPr>
        <a:xfrm>
          <a:off x="22199600" y="625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37</xdr:row>
      <xdr:rowOff>133350</xdr:rowOff>
    </xdr:from>
    <xdr:to>
      <xdr:col>116</xdr:col>
      <xdr:colOff>152400</xdr:colOff>
      <xdr:row>37</xdr:row>
      <xdr:rowOff>133350</xdr:rowOff>
    </xdr:to>
    <xdr:cxnSp macro="">
      <xdr:nvCxnSpPr>
        <xdr:cNvPr id="475" name="直線コネクタ 474">
          <a:extLst>
            <a:ext uri="{FF2B5EF4-FFF2-40B4-BE49-F238E27FC236}">
              <a16:creationId xmlns:a16="http://schemas.microsoft.com/office/drawing/2014/main" id="{FB107FA2-AA17-4C61-9FAC-F35EE3F95983}"/>
            </a:ext>
          </a:extLst>
        </xdr:cNvPr>
        <xdr:cNvCxnSpPr/>
      </xdr:nvCxnSpPr>
      <xdr:spPr>
        <a:xfrm>
          <a:off x="22072600" y="647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99077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D7279CE3-9819-4F61-BDC4-57982664AFCC}"/>
            </a:ext>
          </a:extLst>
        </xdr:cNvPr>
        <xdr:cNvSpPr txBox="1"/>
      </xdr:nvSpPr>
      <xdr:spPr>
        <a:xfrm>
          <a:off x="22199600" y="678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120650</xdr:rowOff>
    </xdr:from>
    <xdr:to>
      <xdr:col>116</xdr:col>
      <xdr:colOff>114300</xdr:colOff>
      <xdr:row>40</xdr:row>
      <xdr:rowOff>50800</xdr:rowOff>
    </xdr:to>
    <xdr:sp macro="" textlink="">
      <xdr:nvSpPr>
        <xdr:cNvPr id="477" name="フローチャート: 判断 476">
          <a:extLst>
            <a:ext uri="{FF2B5EF4-FFF2-40B4-BE49-F238E27FC236}">
              <a16:creationId xmlns:a16="http://schemas.microsoft.com/office/drawing/2014/main" id="{BF011BE4-255E-481F-9A61-627B9D095F29}"/>
            </a:ext>
          </a:extLst>
        </xdr:cNvPr>
        <xdr:cNvSpPr/>
      </xdr:nvSpPr>
      <xdr:spPr>
        <a:xfrm>
          <a:off x="22110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63500</xdr:rowOff>
    </xdr:from>
    <xdr:to>
      <xdr:col>112</xdr:col>
      <xdr:colOff>38100</xdr:colOff>
      <xdr:row>38</xdr:row>
      <xdr:rowOff>165100</xdr:rowOff>
    </xdr:to>
    <xdr:sp macro="" textlink="">
      <xdr:nvSpPr>
        <xdr:cNvPr id="478" name="フローチャート: 判断 477">
          <a:extLst>
            <a:ext uri="{FF2B5EF4-FFF2-40B4-BE49-F238E27FC236}">
              <a16:creationId xmlns:a16="http://schemas.microsoft.com/office/drawing/2014/main" id="{59523C19-3659-4EB1-8454-82E475D7E925}"/>
            </a:ext>
          </a:extLst>
        </xdr:cNvPr>
        <xdr:cNvSpPr/>
      </xdr:nvSpPr>
      <xdr:spPr>
        <a:xfrm>
          <a:off x="21272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6350</xdr:rowOff>
    </xdr:from>
    <xdr:to>
      <xdr:col>107</xdr:col>
      <xdr:colOff>101600</xdr:colOff>
      <xdr:row>37</xdr:row>
      <xdr:rowOff>107950</xdr:rowOff>
    </xdr:to>
    <xdr:sp macro="" textlink="">
      <xdr:nvSpPr>
        <xdr:cNvPr id="479" name="フローチャート: 判断 478">
          <a:extLst>
            <a:ext uri="{FF2B5EF4-FFF2-40B4-BE49-F238E27FC236}">
              <a16:creationId xmlns:a16="http://schemas.microsoft.com/office/drawing/2014/main" id="{BC7A6ADC-9DCB-42E4-9713-2A428D04612F}"/>
            </a:ext>
          </a:extLst>
        </xdr:cNvPr>
        <xdr:cNvSpPr/>
      </xdr:nvSpPr>
      <xdr:spPr>
        <a:xfrm>
          <a:off x="20383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6350</xdr:rowOff>
    </xdr:from>
    <xdr:to>
      <xdr:col>102</xdr:col>
      <xdr:colOff>165100</xdr:colOff>
      <xdr:row>37</xdr:row>
      <xdr:rowOff>107950</xdr:rowOff>
    </xdr:to>
    <xdr:sp macro="" textlink="">
      <xdr:nvSpPr>
        <xdr:cNvPr id="480" name="フローチャート: 判断 479">
          <a:extLst>
            <a:ext uri="{FF2B5EF4-FFF2-40B4-BE49-F238E27FC236}">
              <a16:creationId xmlns:a16="http://schemas.microsoft.com/office/drawing/2014/main" id="{3F56B023-2B80-4F51-9431-DAE1BB8319E6}"/>
            </a:ext>
          </a:extLst>
        </xdr:cNvPr>
        <xdr:cNvSpPr/>
      </xdr:nvSpPr>
      <xdr:spPr>
        <a:xfrm>
          <a:off x="19494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101600</xdr:rowOff>
    </xdr:from>
    <xdr:to>
      <xdr:col>98</xdr:col>
      <xdr:colOff>38100</xdr:colOff>
      <xdr:row>37</xdr:row>
      <xdr:rowOff>31750</xdr:rowOff>
    </xdr:to>
    <xdr:sp macro="" textlink="">
      <xdr:nvSpPr>
        <xdr:cNvPr id="481" name="フローチャート: 判断 480">
          <a:extLst>
            <a:ext uri="{FF2B5EF4-FFF2-40B4-BE49-F238E27FC236}">
              <a16:creationId xmlns:a16="http://schemas.microsoft.com/office/drawing/2014/main" id="{ED189BB1-0EE7-432D-9458-34368340293E}"/>
            </a:ext>
          </a:extLst>
        </xdr:cNvPr>
        <xdr:cNvSpPr/>
      </xdr:nvSpPr>
      <xdr:spPr>
        <a:xfrm>
          <a:off x="18605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31B3AE45-F7A0-4D69-BF3D-CCF93DD8CF2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68CA02B-C191-4804-B8F9-1CCDADA9BE3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1B7611F-3956-4B61-A211-AF544764903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5535C91-1BC1-48E8-B135-7E309137F02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E48DECB-92AC-4CBD-B853-DC6EEAC631A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82550</xdr:rowOff>
    </xdr:from>
    <xdr:to>
      <xdr:col>116</xdr:col>
      <xdr:colOff>114300</xdr:colOff>
      <xdr:row>38</xdr:row>
      <xdr:rowOff>12700</xdr:rowOff>
    </xdr:to>
    <xdr:sp macro="" textlink="">
      <xdr:nvSpPr>
        <xdr:cNvPr id="487" name="楕円 486">
          <a:extLst>
            <a:ext uri="{FF2B5EF4-FFF2-40B4-BE49-F238E27FC236}">
              <a16:creationId xmlns:a16="http://schemas.microsoft.com/office/drawing/2014/main" id="{515A3BBD-7D88-421D-93BB-B0B2446FF41B}"/>
            </a:ext>
          </a:extLst>
        </xdr:cNvPr>
        <xdr:cNvSpPr/>
      </xdr:nvSpPr>
      <xdr:spPr>
        <a:xfrm>
          <a:off x="22110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35577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B08BEBE0-B9A8-4B78-A4FD-816CA1B73422}"/>
            </a:ext>
          </a:extLst>
        </xdr:cNvPr>
        <xdr:cNvSpPr txBox="1"/>
      </xdr:nvSpPr>
      <xdr:spPr>
        <a:xfrm>
          <a:off x="22199600"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139700</xdr:rowOff>
    </xdr:from>
    <xdr:to>
      <xdr:col>112</xdr:col>
      <xdr:colOff>38100</xdr:colOff>
      <xdr:row>35</xdr:row>
      <xdr:rowOff>69850</xdr:rowOff>
    </xdr:to>
    <xdr:sp macro="" textlink="">
      <xdr:nvSpPr>
        <xdr:cNvPr id="489" name="楕円 488">
          <a:extLst>
            <a:ext uri="{FF2B5EF4-FFF2-40B4-BE49-F238E27FC236}">
              <a16:creationId xmlns:a16="http://schemas.microsoft.com/office/drawing/2014/main" id="{201D2BFC-2EB2-44D1-8156-E4BAD72A3401}"/>
            </a:ext>
          </a:extLst>
        </xdr:cNvPr>
        <xdr:cNvSpPr/>
      </xdr:nvSpPr>
      <xdr:spPr>
        <a:xfrm>
          <a:off x="21272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19050</xdr:rowOff>
    </xdr:from>
    <xdr:to>
      <xdr:col>116</xdr:col>
      <xdr:colOff>63500</xdr:colOff>
      <xdr:row>37</xdr:row>
      <xdr:rowOff>133350</xdr:rowOff>
    </xdr:to>
    <xdr:cxnSp macro="">
      <xdr:nvCxnSpPr>
        <xdr:cNvPr id="490" name="直線コネクタ 489">
          <a:extLst>
            <a:ext uri="{FF2B5EF4-FFF2-40B4-BE49-F238E27FC236}">
              <a16:creationId xmlns:a16="http://schemas.microsoft.com/office/drawing/2014/main" id="{35C1088A-E910-4E72-A0F1-8944A7185C28}"/>
            </a:ext>
          </a:extLst>
        </xdr:cNvPr>
        <xdr:cNvCxnSpPr/>
      </xdr:nvCxnSpPr>
      <xdr:spPr>
        <a:xfrm>
          <a:off x="21323300" y="6019800"/>
          <a:ext cx="8382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158750</xdr:rowOff>
    </xdr:from>
    <xdr:to>
      <xdr:col>107</xdr:col>
      <xdr:colOff>101600</xdr:colOff>
      <xdr:row>34</xdr:row>
      <xdr:rowOff>88900</xdr:rowOff>
    </xdr:to>
    <xdr:sp macro="" textlink="">
      <xdr:nvSpPr>
        <xdr:cNvPr id="491" name="楕円 490">
          <a:extLst>
            <a:ext uri="{FF2B5EF4-FFF2-40B4-BE49-F238E27FC236}">
              <a16:creationId xmlns:a16="http://schemas.microsoft.com/office/drawing/2014/main" id="{89216AD3-F530-45A1-9DA0-E3C1CBC98132}"/>
            </a:ext>
          </a:extLst>
        </xdr:cNvPr>
        <xdr:cNvSpPr/>
      </xdr:nvSpPr>
      <xdr:spPr>
        <a:xfrm>
          <a:off x="20383500" y="58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38100</xdr:rowOff>
    </xdr:from>
    <xdr:to>
      <xdr:col>111</xdr:col>
      <xdr:colOff>177800</xdr:colOff>
      <xdr:row>35</xdr:row>
      <xdr:rowOff>19050</xdr:rowOff>
    </xdr:to>
    <xdr:cxnSp macro="">
      <xdr:nvCxnSpPr>
        <xdr:cNvPr id="492" name="直線コネクタ 491">
          <a:extLst>
            <a:ext uri="{FF2B5EF4-FFF2-40B4-BE49-F238E27FC236}">
              <a16:creationId xmlns:a16="http://schemas.microsoft.com/office/drawing/2014/main" id="{36FCE6D8-B127-44B3-884E-078C9C0686F9}"/>
            </a:ext>
          </a:extLst>
        </xdr:cNvPr>
        <xdr:cNvCxnSpPr/>
      </xdr:nvCxnSpPr>
      <xdr:spPr>
        <a:xfrm>
          <a:off x="20434300" y="5867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158750</xdr:rowOff>
    </xdr:from>
    <xdr:to>
      <xdr:col>102</xdr:col>
      <xdr:colOff>165100</xdr:colOff>
      <xdr:row>34</xdr:row>
      <xdr:rowOff>88900</xdr:rowOff>
    </xdr:to>
    <xdr:sp macro="" textlink="">
      <xdr:nvSpPr>
        <xdr:cNvPr id="493" name="楕円 492">
          <a:extLst>
            <a:ext uri="{FF2B5EF4-FFF2-40B4-BE49-F238E27FC236}">
              <a16:creationId xmlns:a16="http://schemas.microsoft.com/office/drawing/2014/main" id="{A15C15C0-BE3C-491A-9DB8-4317A7E91040}"/>
            </a:ext>
          </a:extLst>
        </xdr:cNvPr>
        <xdr:cNvSpPr/>
      </xdr:nvSpPr>
      <xdr:spPr>
        <a:xfrm>
          <a:off x="19494500" y="58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38100</xdr:rowOff>
    </xdr:from>
    <xdr:to>
      <xdr:col>107</xdr:col>
      <xdr:colOff>50800</xdr:colOff>
      <xdr:row>34</xdr:row>
      <xdr:rowOff>38100</xdr:rowOff>
    </xdr:to>
    <xdr:cxnSp macro="">
      <xdr:nvCxnSpPr>
        <xdr:cNvPr id="494" name="直線コネクタ 493">
          <a:extLst>
            <a:ext uri="{FF2B5EF4-FFF2-40B4-BE49-F238E27FC236}">
              <a16:creationId xmlns:a16="http://schemas.microsoft.com/office/drawing/2014/main" id="{0B8C49A3-7861-4230-B107-8795B2D09E94}"/>
            </a:ext>
          </a:extLst>
        </xdr:cNvPr>
        <xdr:cNvCxnSpPr/>
      </xdr:nvCxnSpPr>
      <xdr:spPr>
        <a:xfrm>
          <a:off x="19545300" y="586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63500</xdr:rowOff>
    </xdr:from>
    <xdr:to>
      <xdr:col>98</xdr:col>
      <xdr:colOff>38100</xdr:colOff>
      <xdr:row>34</xdr:row>
      <xdr:rowOff>165100</xdr:rowOff>
    </xdr:to>
    <xdr:sp macro="" textlink="">
      <xdr:nvSpPr>
        <xdr:cNvPr id="495" name="楕円 494">
          <a:extLst>
            <a:ext uri="{FF2B5EF4-FFF2-40B4-BE49-F238E27FC236}">
              <a16:creationId xmlns:a16="http://schemas.microsoft.com/office/drawing/2014/main" id="{9A2CC060-B82C-468F-A77B-8B43B19CCB3A}"/>
            </a:ext>
          </a:extLst>
        </xdr:cNvPr>
        <xdr:cNvSpPr/>
      </xdr:nvSpPr>
      <xdr:spPr>
        <a:xfrm>
          <a:off x="186055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38100</xdr:rowOff>
    </xdr:from>
    <xdr:to>
      <xdr:col>102</xdr:col>
      <xdr:colOff>114300</xdr:colOff>
      <xdr:row>34</xdr:row>
      <xdr:rowOff>114300</xdr:rowOff>
    </xdr:to>
    <xdr:cxnSp macro="">
      <xdr:nvCxnSpPr>
        <xdr:cNvPr id="496" name="直線コネクタ 495">
          <a:extLst>
            <a:ext uri="{FF2B5EF4-FFF2-40B4-BE49-F238E27FC236}">
              <a16:creationId xmlns:a16="http://schemas.microsoft.com/office/drawing/2014/main" id="{F35B5D34-9A34-49CE-B92A-F70124D1C31A}"/>
            </a:ext>
          </a:extLst>
        </xdr:cNvPr>
        <xdr:cNvCxnSpPr/>
      </xdr:nvCxnSpPr>
      <xdr:spPr>
        <a:xfrm flipV="1">
          <a:off x="18656300" y="5867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156227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3A960CD4-74C4-4F52-BC33-E2A5F7B08F9C}"/>
            </a:ext>
          </a:extLst>
        </xdr:cNvPr>
        <xdr:cNvSpPr txBox="1"/>
      </xdr:nvSpPr>
      <xdr:spPr>
        <a:xfrm>
          <a:off x="210757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99077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C00F62C0-150F-4C21-96E7-1B22B350E5B2}"/>
            </a:ext>
          </a:extLst>
        </xdr:cNvPr>
        <xdr:cNvSpPr txBox="1"/>
      </xdr:nvSpPr>
      <xdr:spPr>
        <a:xfrm>
          <a:off x="20199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99077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1DCFF2B4-7253-4A56-8E9B-391F925F1844}"/>
            </a:ext>
          </a:extLst>
        </xdr:cNvPr>
        <xdr:cNvSpPr txBox="1"/>
      </xdr:nvSpPr>
      <xdr:spPr>
        <a:xfrm>
          <a:off x="19310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22877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1A23DA2D-3A73-4CB8-A9B1-5843753D5B37}"/>
            </a:ext>
          </a:extLst>
        </xdr:cNvPr>
        <xdr:cNvSpPr txBox="1"/>
      </xdr:nvSpPr>
      <xdr:spPr>
        <a:xfrm>
          <a:off x="18421427" y="636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86377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F3E31245-7EEA-4EA0-83C6-293D54829954}"/>
            </a:ext>
          </a:extLst>
        </xdr:cNvPr>
        <xdr:cNvSpPr txBox="1"/>
      </xdr:nvSpPr>
      <xdr:spPr>
        <a:xfrm>
          <a:off x="21075727"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105427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CB10306F-3389-4055-A917-F6AB008007C2}"/>
            </a:ext>
          </a:extLst>
        </xdr:cNvPr>
        <xdr:cNvSpPr txBox="1"/>
      </xdr:nvSpPr>
      <xdr:spPr>
        <a:xfrm>
          <a:off x="20199427" y="55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105427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B185E7FB-0D52-4321-A850-3975D4D09839}"/>
            </a:ext>
          </a:extLst>
        </xdr:cNvPr>
        <xdr:cNvSpPr txBox="1"/>
      </xdr:nvSpPr>
      <xdr:spPr>
        <a:xfrm>
          <a:off x="19310427" y="55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10177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6FDCEE37-FC98-4E2D-B08C-3279375A8898}"/>
            </a:ext>
          </a:extLst>
        </xdr:cNvPr>
        <xdr:cNvSpPr txBox="1"/>
      </xdr:nvSpPr>
      <xdr:spPr>
        <a:xfrm>
          <a:off x="18421427" y="56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BD702006-CA37-4DE0-9C23-14CB696D805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6D291793-E34C-4808-AF2B-DF499B03737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D4F6D47-10D6-4562-8F24-A7C5B182E70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4E31D4E5-6EE6-4A9F-9880-8BF75B848E4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9789EC9C-6E6F-4674-A347-A9EF6EB4C69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DE4EFC82-03F4-4F65-AB39-11238240895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5FF1069C-5AB0-4E13-A215-03E8E91E237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26A19E3D-A9AD-4E68-8AB1-6D5C79297D5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25BB527C-8BE0-425F-80D4-D99AB030F79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C437F6D8-0AA9-4494-8C81-B0EB18AF61A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2086BCF9-21B1-4D58-9232-0C176403B816}"/>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15EBAC3E-86C0-4742-BCC5-5C862400CAC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7" name="テキスト ボックス 516">
          <a:extLst>
            <a:ext uri="{FF2B5EF4-FFF2-40B4-BE49-F238E27FC236}">
              <a16:creationId xmlns:a16="http://schemas.microsoft.com/office/drawing/2014/main" id="{6097A7DB-E063-4B3C-840A-3DE94547F79C}"/>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7C35F874-ABA3-4AE3-94B2-F82F4B959A2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4D43A946-9FE8-4AD1-B4B6-C4CC045EF02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B26BAABB-52F8-4BF6-A253-9390C2C51D7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853DFBCC-15C7-4956-A7CB-D37969FC77F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38DFF25A-50B1-4929-B433-5AE7E274A9C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FD9FEE4B-24F3-4BDB-A5AB-1DB9B388BF2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5ECFD8E8-646B-473F-B73A-F8DED1102FE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2E47A92C-2BF6-4FF4-A2EE-6DF43B11740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F057DCC4-B676-43C8-9676-8D1A0A090BF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7" name="テキスト ボックス 526">
          <a:extLst>
            <a:ext uri="{FF2B5EF4-FFF2-40B4-BE49-F238E27FC236}">
              <a16:creationId xmlns:a16="http://schemas.microsoft.com/office/drawing/2014/main" id="{009753E6-DFB0-4C0F-93DD-81E8B1520CC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8C270526-DBC4-4323-B2CE-D64D4A937B4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61</xdr:row>
      <xdr:rowOff>95250</xdr:rowOff>
    </xdr:from>
    <xdr:to>
      <xdr:col>85</xdr:col>
      <xdr:colOff>126364</xdr:colOff>
      <xdr:row>63</xdr:row>
      <xdr:rowOff>19050</xdr:rowOff>
    </xdr:to>
    <xdr:cxnSp macro="">
      <xdr:nvCxnSpPr>
        <xdr:cNvPr id="529" name="直線コネクタ 528">
          <a:extLst>
            <a:ext uri="{FF2B5EF4-FFF2-40B4-BE49-F238E27FC236}">
              <a16:creationId xmlns:a16="http://schemas.microsoft.com/office/drawing/2014/main" id="{BA37BC96-0459-45FA-8D0B-AAB86B78BBCC}"/>
            </a:ext>
          </a:extLst>
        </xdr:cNvPr>
        <xdr:cNvCxnSpPr/>
      </xdr:nvCxnSpPr>
      <xdr:spPr>
        <a:xfrm flipV="1">
          <a:off x="16318864" y="10553700"/>
          <a:ext cx="0" cy="26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22877</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9218D359-4EAA-4E0D-BA74-C9AF2C09DDAE}"/>
            </a:ext>
          </a:extLst>
        </xdr:cNvPr>
        <xdr:cNvSpPr txBox="1"/>
      </xdr:nvSpPr>
      <xdr:spPr>
        <a:xfrm>
          <a:off x="163576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19050</xdr:rowOff>
    </xdr:from>
    <xdr:to>
      <xdr:col>86</xdr:col>
      <xdr:colOff>25400</xdr:colOff>
      <xdr:row>63</xdr:row>
      <xdr:rowOff>19050</xdr:rowOff>
    </xdr:to>
    <xdr:cxnSp macro="">
      <xdr:nvCxnSpPr>
        <xdr:cNvPr id="531" name="直線コネクタ 530">
          <a:extLst>
            <a:ext uri="{FF2B5EF4-FFF2-40B4-BE49-F238E27FC236}">
              <a16:creationId xmlns:a16="http://schemas.microsoft.com/office/drawing/2014/main" id="{0FF0B2D1-6736-4B3F-B44C-4DDD30780E18}"/>
            </a:ext>
          </a:extLst>
        </xdr:cNvPr>
        <xdr:cNvCxnSpPr/>
      </xdr:nvCxnSpPr>
      <xdr:spPr>
        <a:xfrm>
          <a:off x="16230600" y="1082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F389B629-1EB2-4CF4-8A92-9D42DBE1D118}"/>
            </a:ext>
          </a:extLst>
        </xdr:cNvPr>
        <xdr:cNvSpPr txBox="1"/>
      </xdr:nvSpPr>
      <xdr:spPr>
        <a:xfrm>
          <a:off x="16357600"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61</xdr:row>
      <xdr:rowOff>95250</xdr:rowOff>
    </xdr:from>
    <xdr:to>
      <xdr:col>86</xdr:col>
      <xdr:colOff>25400</xdr:colOff>
      <xdr:row>61</xdr:row>
      <xdr:rowOff>95250</xdr:rowOff>
    </xdr:to>
    <xdr:cxnSp macro="">
      <xdr:nvCxnSpPr>
        <xdr:cNvPr id="533" name="直線コネクタ 532">
          <a:extLst>
            <a:ext uri="{FF2B5EF4-FFF2-40B4-BE49-F238E27FC236}">
              <a16:creationId xmlns:a16="http://schemas.microsoft.com/office/drawing/2014/main" id="{78BB893D-6945-4EC6-8CE7-38090B3C0BB4}"/>
            </a:ext>
          </a:extLst>
        </xdr:cNvPr>
        <xdr:cNvCxnSpPr/>
      </xdr:nvCxnSpPr>
      <xdr:spPr>
        <a:xfrm>
          <a:off x="16230600" y="1055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22877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AE55604-CC5D-4FA2-9C86-1FD87067DC6B}"/>
            </a:ext>
          </a:extLst>
        </xdr:cNvPr>
        <xdr:cNvSpPr txBox="1"/>
      </xdr:nvSpPr>
      <xdr:spPr>
        <a:xfrm>
          <a:off x="16357600" y="10652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44450</xdr:rowOff>
    </xdr:from>
    <xdr:to>
      <xdr:col>85</xdr:col>
      <xdr:colOff>177800</xdr:colOff>
      <xdr:row>62</xdr:row>
      <xdr:rowOff>146050</xdr:rowOff>
    </xdr:to>
    <xdr:sp macro="" textlink="">
      <xdr:nvSpPr>
        <xdr:cNvPr id="535" name="フローチャート: 判断 534">
          <a:extLst>
            <a:ext uri="{FF2B5EF4-FFF2-40B4-BE49-F238E27FC236}">
              <a16:creationId xmlns:a16="http://schemas.microsoft.com/office/drawing/2014/main" id="{D1D50CC3-0DFE-4FEE-AD3C-2C5D1DC77F75}"/>
            </a:ext>
          </a:extLst>
        </xdr:cNvPr>
        <xdr:cNvSpPr/>
      </xdr:nvSpPr>
      <xdr:spPr>
        <a:xfrm>
          <a:off x="162687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63</xdr:row>
      <xdr:rowOff>25400</xdr:rowOff>
    </xdr:from>
    <xdr:to>
      <xdr:col>81</xdr:col>
      <xdr:colOff>101600</xdr:colOff>
      <xdr:row>63</xdr:row>
      <xdr:rowOff>127000</xdr:rowOff>
    </xdr:to>
    <xdr:sp macro="" textlink="">
      <xdr:nvSpPr>
        <xdr:cNvPr id="536" name="フローチャート: 判断 535">
          <a:extLst>
            <a:ext uri="{FF2B5EF4-FFF2-40B4-BE49-F238E27FC236}">
              <a16:creationId xmlns:a16="http://schemas.microsoft.com/office/drawing/2014/main" id="{43ECF08D-8A1E-49BF-8A86-1CCC3DC4921A}"/>
            </a:ext>
          </a:extLst>
        </xdr:cNvPr>
        <xdr:cNvSpPr/>
      </xdr:nvSpPr>
      <xdr:spPr>
        <a:xfrm>
          <a:off x="15430500" y="1082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63500</xdr:rowOff>
    </xdr:from>
    <xdr:to>
      <xdr:col>76</xdr:col>
      <xdr:colOff>165100</xdr:colOff>
      <xdr:row>61</xdr:row>
      <xdr:rowOff>165100</xdr:rowOff>
    </xdr:to>
    <xdr:sp macro="" textlink="">
      <xdr:nvSpPr>
        <xdr:cNvPr id="537" name="フローチャート: 判断 536">
          <a:extLst>
            <a:ext uri="{FF2B5EF4-FFF2-40B4-BE49-F238E27FC236}">
              <a16:creationId xmlns:a16="http://schemas.microsoft.com/office/drawing/2014/main" id="{37796974-798A-4A78-A711-FC6EA9E35200}"/>
            </a:ext>
          </a:extLst>
        </xdr:cNvPr>
        <xdr:cNvSpPr/>
      </xdr:nvSpPr>
      <xdr:spPr>
        <a:xfrm>
          <a:off x="14541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44450</xdr:rowOff>
    </xdr:from>
    <xdr:to>
      <xdr:col>72</xdr:col>
      <xdr:colOff>38100</xdr:colOff>
      <xdr:row>59</xdr:row>
      <xdr:rowOff>146050</xdr:rowOff>
    </xdr:to>
    <xdr:sp macro="" textlink="">
      <xdr:nvSpPr>
        <xdr:cNvPr id="538" name="フローチャート: 判断 537">
          <a:extLst>
            <a:ext uri="{FF2B5EF4-FFF2-40B4-BE49-F238E27FC236}">
              <a16:creationId xmlns:a16="http://schemas.microsoft.com/office/drawing/2014/main" id="{9CA5B594-C94F-4959-80E6-FB7DE0B4AFBD}"/>
            </a:ext>
          </a:extLst>
        </xdr:cNvPr>
        <xdr:cNvSpPr/>
      </xdr:nvSpPr>
      <xdr:spPr>
        <a:xfrm>
          <a:off x="13652500" y="1016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82550</xdr:rowOff>
    </xdr:from>
    <xdr:to>
      <xdr:col>67</xdr:col>
      <xdr:colOff>101600</xdr:colOff>
      <xdr:row>60</xdr:row>
      <xdr:rowOff>12700</xdr:rowOff>
    </xdr:to>
    <xdr:sp macro="" textlink="">
      <xdr:nvSpPr>
        <xdr:cNvPr id="539" name="フローチャート: 判断 538">
          <a:extLst>
            <a:ext uri="{FF2B5EF4-FFF2-40B4-BE49-F238E27FC236}">
              <a16:creationId xmlns:a16="http://schemas.microsoft.com/office/drawing/2014/main" id="{31D1585B-9C8F-4D92-8FFC-115DEFF00119}"/>
            </a:ext>
          </a:extLst>
        </xdr:cNvPr>
        <xdr:cNvSpPr/>
      </xdr:nvSpPr>
      <xdr:spPr>
        <a:xfrm>
          <a:off x="12763500" y="1019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B0BD4869-A9B4-49D4-90F7-B829C570F33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377C685-D412-43FF-83E1-C59826749FF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EC12ADB-9E3F-4461-B284-9190B93BE31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4BCAD00-B632-45AA-A758-3A265AD28FA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2771D3D-9A6E-4139-8D64-0144499D3A9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45" name="楕円 544">
          <a:extLst>
            <a:ext uri="{FF2B5EF4-FFF2-40B4-BE49-F238E27FC236}">
              <a16:creationId xmlns:a16="http://schemas.microsoft.com/office/drawing/2014/main" id="{82CF8764-979D-4717-ACE0-24348FE98B3E}"/>
            </a:ext>
          </a:extLst>
        </xdr:cNvPr>
        <xdr:cNvSpPr/>
      </xdr:nvSpPr>
      <xdr:spPr>
        <a:xfrm>
          <a:off x="162687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168927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B4CCF913-6A3A-4A02-8808-ABDA5832B789}"/>
            </a:ext>
          </a:extLst>
        </xdr:cNvPr>
        <xdr:cNvSpPr txBox="1"/>
      </xdr:nvSpPr>
      <xdr:spPr>
        <a:xfrm>
          <a:off x="16357600" y="1045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82550</xdr:rowOff>
    </xdr:from>
    <xdr:to>
      <xdr:col>81</xdr:col>
      <xdr:colOff>101600</xdr:colOff>
      <xdr:row>61</xdr:row>
      <xdr:rowOff>12700</xdr:rowOff>
    </xdr:to>
    <xdr:sp macro="" textlink="">
      <xdr:nvSpPr>
        <xdr:cNvPr id="547" name="楕円 546">
          <a:extLst>
            <a:ext uri="{FF2B5EF4-FFF2-40B4-BE49-F238E27FC236}">
              <a16:creationId xmlns:a16="http://schemas.microsoft.com/office/drawing/2014/main" id="{8447ACDC-CAF4-4987-A623-73169BADADC0}"/>
            </a:ext>
          </a:extLst>
        </xdr:cNvPr>
        <xdr:cNvSpPr/>
      </xdr:nvSpPr>
      <xdr:spPr>
        <a:xfrm>
          <a:off x="15430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133350</xdr:rowOff>
    </xdr:from>
    <xdr:to>
      <xdr:col>85</xdr:col>
      <xdr:colOff>127000</xdr:colOff>
      <xdr:row>61</xdr:row>
      <xdr:rowOff>95250</xdr:rowOff>
    </xdr:to>
    <xdr:cxnSp macro="">
      <xdr:nvCxnSpPr>
        <xdr:cNvPr id="548" name="直線コネクタ 547">
          <a:extLst>
            <a:ext uri="{FF2B5EF4-FFF2-40B4-BE49-F238E27FC236}">
              <a16:creationId xmlns:a16="http://schemas.microsoft.com/office/drawing/2014/main" id="{6EE047E9-5228-4FAA-8AE9-D9546B8C9751}"/>
            </a:ext>
          </a:extLst>
        </xdr:cNvPr>
        <xdr:cNvCxnSpPr/>
      </xdr:nvCxnSpPr>
      <xdr:spPr>
        <a:xfrm>
          <a:off x="15481300" y="104203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120650</xdr:rowOff>
    </xdr:from>
    <xdr:to>
      <xdr:col>76</xdr:col>
      <xdr:colOff>165100</xdr:colOff>
      <xdr:row>60</xdr:row>
      <xdr:rowOff>50800</xdr:rowOff>
    </xdr:to>
    <xdr:sp macro="" textlink="">
      <xdr:nvSpPr>
        <xdr:cNvPr id="549" name="楕円 548">
          <a:extLst>
            <a:ext uri="{FF2B5EF4-FFF2-40B4-BE49-F238E27FC236}">
              <a16:creationId xmlns:a16="http://schemas.microsoft.com/office/drawing/2014/main" id="{33940034-FD5F-413D-984E-BBF2E541D8F4}"/>
            </a:ext>
          </a:extLst>
        </xdr:cNvPr>
        <xdr:cNvSpPr/>
      </xdr:nvSpPr>
      <xdr:spPr>
        <a:xfrm>
          <a:off x="14541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0</xdr:rowOff>
    </xdr:from>
    <xdr:to>
      <xdr:col>81</xdr:col>
      <xdr:colOff>50800</xdr:colOff>
      <xdr:row>60</xdr:row>
      <xdr:rowOff>133350</xdr:rowOff>
    </xdr:to>
    <xdr:cxnSp macro="">
      <xdr:nvCxnSpPr>
        <xdr:cNvPr id="550" name="直線コネクタ 549">
          <a:extLst>
            <a:ext uri="{FF2B5EF4-FFF2-40B4-BE49-F238E27FC236}">
              <a16:creationId xmlns:a16="http://schemas.microsoft.com/office/drawing/2014/main" id="{C220F80B-06D4-4652-AE28-242DF3F4D57B}"/>
            </a:ext>
          </a:extLst>
        </xdr:cNvPr>
        <xdr:cNvCxnSpPr/>
      </xdr:nvCxnSpPr>
      <xdr:spPr>
        <a:xfrm>
          <a:off x="14592300" y="102870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44450</xdr:rowOff>
    </xdr:from>
    <xdr:to>
      <xdr:col>72</xdr:col>
      <xdr:colOff>38100</xdr:colOff>
      <xdr:row>58</xdr:row>
      <xdr:rowOff>146050</xdr:rowOff>
    </xdr:to>
    <xdr:sp macro="" textlink="">
      <xdr:nvSpPr>
        <xdr:cNvPr id="551" name="楕円 550">
          <a:extLst>
            <a:ext uri="{FF2B5EF4-FFF2-40B4-BE49-F238E27FC236}">
              <a16:creationId xmlns:a16="http://schemas.microsoft.com/office/drawing/2014/main" id="{E8250CF9-2168-4436-9ACA-884D7F8E9538}"/>
            </a:ext>
          </a:extLst>
        </xdr:cNvPr>
        <xdr:cNvSpPr/>
      </xdr:nvSpPr>
      <xdr:spPr>
        <a:xfrm>
          <a:off x="13652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95250</xdr:rowOff>
    </xdr:from>
    <xdr:to>
      <xdr:col>76</xdr:col>
      <xdr:colOff>114300</xdr:colOff>
      <xdr:row>60</xdr:row>
      <xdr:rowOff>0</xdr:rowOff>
    </xdr:to>
    <xdr:cxnSp macro="">
      <xdr:nvCxnSpPr>
        <xdr:cNvPr id="552" name="直線コネクタ 551">
          <a:extLst>
            <a:ext uri="{FF2B5EF4-FFF2-40B4-BE49-F238E27FC236}">
              <a16:creationId xmlns:a16="http://schemas.microsoft.com/office/drawing/2014/main" id="{D56E5B78-237A-45FD-BEC1-FE2AE633315B}"/>
            </a:ext>
          </a:extLst>
        </xdr:cNvPr>
        <xdr:cNvCxnSpPr/>
      </xdr:nvCxnSpPr>
      <xdr:spPr>
        <a:xfrm>
          <a:off x="13703300" y="1003935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25400</xdr:rowOff>
    </xdr:from>
    <xdr:to>
      <xdr:col>67</xdr:col>
      <xdr:colOff>101600</xdr:colOff>
      <xdr:row>56</xdr:row>
      <xdr:rowOff>127000</xdr:rowOff>
    </xdr:to>
    <xdr:sp macro="" textlink="">
      <xdr:nvSpPr>
        <xdr:cNvPr id="553" name="楕円 552">
          <a:extLst>
            <a:ext uri="{FF2B5EF4-FFF2-40B4-BE49-F238E27FC236}">
              <a16:creationId xmlns:a16="http://schemas.microsoft.com/office/drawing/2014/main" id="{01FA814F-DE53-4D71-8917-0EE161340000}"/>
            </a:ext>
          </a:extLst>
        </xdr:cNvPr>
        <xdr:cNvSpPr/>
      </xdr:nvSpPr>
      <xdr:spPr>
        <a:xfrm>
          <a:off x="127635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76200</xdr:rowOff>
    </xdr:from>
    <xdr:to>
      <xdr:col>71</xdr:col>
      <xdr:colOff>177800</xdr:colOff>
      <xdr:row>58</xdr:row>
      <xdr:rowOff>95250</xdr:rowOff>
    </xdr:to>
    <xdr:cxnSp macro="">
      <xdr:nvCxnSpPr>
        <xdr:cNvPr id="554" name="直線コネクタ 553">
          <a:extLst>
            <a:ext uri="{FF2B5EF4-FFF2-40B4-BE49-F238E27FC236}">
              <a16:creationId xmlns:a16="http://schemas.microsoft.com/office/drawing/2014/main" id="{18F2FD97-AAB0-416F-9AAD-DFB20214BA09}"/>
            </a:ext>
          </a:extLst>
        </xdr:cNvPr>
        <xdr:cNvCxnSpPr/>
      </xdr:nvCxnSpPr>
      <xdr:spPr>
        <a:xfrm>
          <a:off x="12814300" y="9677400"/>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118127</xdr:rowOff>
    </xdr:from>
    <xdr:ext cx="405111" cy="259045"/>
    <xdr:sp macro="" textlink="">
      <xdr:nvSpPr>
        <xdr:cNvPr id="555" name="n_1aveValue【学校施設】&#10;有形固定資産減価償却率">
          <a:extLst>
            <a:ext uri="{FF2B5EF4-FFF2-40B4-BE49-F238E27FC236}">
              <a16:creationId xmlns:a16="http://schemas.microsoft.com/office/drawing/2014/main" id="{B195D7AA-09E2-45CC-9A00-43FC36C21210}"/>
            </a:ext>
          </a:extLst>
        </xdr:cNvPr>
        <xdr:cNvSpPr txBox="1"/>
      </xdr:nvSpPr>
      <xdr:spPr>
        <a:xfrm>
          <a:off x="15266044"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156227</xdr:rowOff>
    </xdr:from>
    <xdr:ext cx="405111" cy="259045"/>
    <xdr:sp macro="" textlink="">
      <xdr:nvSpPr>
        <xdr:cNvPr id="556" name="n_2aveValue【学校施設】&#10;有形固定資産減価償却率">
          <a:extLst>
            <a:ext uri="{FF2B5EF4-FFF2-40B4-BE49-F238E27FC236}">
              <a16:creationId xmlns:a16="http://schemas.microsoft.com/office/drawing/2014/main" id="{BE09FD40-EB7F-4E5D-8737-D26F697DFF7C}"/>
            </a:ext>
          </a:extLst>
        </xdr:cNvPr>
        <xdr:cNvSpPr txBox="1"/>
      </xdr:nvSpPr>
      <xdr:spPr>
        <a:xfrm>
          <a:off x="14389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137177</xdr:rowOff>
    </xdr:from>
    <xdr:ext cx="405111" cy="259045"/>
    <xdr:sp macro="" textlink="">
      <xdr:nvSpPr>
        <xdr:cNvPr id="557" name="n_3aveValue【学校施設】&#10;有形固定資産減価償却率">
          <a:extLst>
            <a:ext uri="{FF2B5EF4-FFF2-40B4-BE49-F238E27FC236}">
              <a16:creationId xmlns:a16="http://schemas.microsoft.com/office/drawing/2014/main" id="{7AD32A13-A782-470F-8F03-61EB460DBA5C}"/>
            </a:ext>
          </a:extLst>
        </xdr:cNvPr>
        <xdr:cNvSpPr txBox="1"/>
      </xdr:nvSpPr>
      <xdr:spPr>
        <a:xfrm>
          <a:off x="1350074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3827</xdr:rowOff>
    </xdr:from>
    <xdr:ext cx="405111" cy="259045"/>
    <xdr:sp macro="" textlink="">
      <xdr:nvSpPr>
        <xdr:cNvPr id="558" name="n_4aveValue【学校施設】&#10;有形固定資産減価償却率">
          <a:extLst>
            <a:ext uri="{FF2B5EF4-FFF2-40B4-BE49-F238E27FC236}">
              <a16:creationId xmlns:a16="http://schemas.microsoft.com/office/drawing/2014/main" id="{B241CE29-2A38-4ED0-ADB1-CACCD6B4F4E7}"/>
            </a:ext>
          </a:extLst>
        </xdr:cNvPr>
        <xdr:cNvSpPr txBox="1"/>
      </xdr:nvSpPr>
      <xdr:spPr>
        <a:xfrm>
          <a:off x="1261174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29227</xdr:rowOff>
    </xdr:from>
    <xdr:ext cx="405111" cy="259045"/>
    <xdr:sp macro="" textlink="">
      <xdr:nvSpPr>
        <xdr:cNvPr id="559" name="n_1mainValue【学校施設】&#10;有形固定資産減価償却率">
          <a:extLst>
            <a:ext uri="{FF2B5EF4-FFF2-40B4-BE49-F238E27FC236}">
              <a16:creationId xmlns:a16="http://schemas.microsoft.com/office/drawing/2014/main" id="{0BFEEF9C-725E-4412-A2CB-5AA86FDC0C6E}"/>
            </a:ext>
          </a:extLst>
        </xdr:cNvPr>
        <xdr:cNvSpPr txBox="1"/>
      </xdr:nvSpPr>
      <xdr:spPr>
        <a:xfrm>
          <a:off x="15266044"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560" name="n_2mainValue【学校施設】&#10;有形固定資産減価償却率">
          <a:extLst>
            <a:ext uri="{FF2B5EF4-FFF2-40B4-BE49-F238E27FC236}">
              <a16:creationId xmlns:a16="http://schemas.microsoft.com/office/drawing/2014/main" id="{C6395927-0C05-4AE2-8637-01724E5D176B}"/>
            </a:ext>
          </a:extLst>
        </xdr:cNvPr>
        <xdr:cNvSpPr txBox="1"/>
      </xdr:nvSpPr>
      <xdr:spPr>
        <a:xfrm>
          <a:off x="14389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162577</xdr:rowOff>
    </xdr:from>
    <xdr:ext cx="405111" cy="259045"/>
    <xdr:sp macro="" textlink="">
      <xdr:nvSpPr>
        <xdr:cNvPr id="561" name="n_3mainValue【学校施設】&#10;有形固定資産減価償却率">
          <a:extLst>
            <a:ext uri="{FF2B5EF4-FFF2-40B4-BE49-F238E27FC236}">
              <a16:creationId xmlns:a16="http://schemas.microsoft.com/office/drawing/2014/main" id="{CB6C7F68-CB0F-4FDB-BBB0-0ABED24F3670}"/>
            </a:ext>
          </a:extLst>
        </xdr:cNvPr>
        <xdr:cNvSpPr txBox="1"/>
      </xdr:nvSpPr>
      <xdr:spPr>
        <a:xfrm>
          <a:off x="1350074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143527</xdr:rowOff>
    </xdr:from>
    <xdr:ext cx="405111" cy="259045"/>
    <xdr:sp macro="" textlink="">
      <xdr:nvSpPr>
        <xdr:cNvPr id="562" name="n_4mainValue【学校施設】&#10;有形固定資産減価償却率">
          <a:extLst>
            <a:ext uri="{FF2B5EF4-FFF2-40B4-BE49-F238E27FC236}">
              <a16:creationId xmlns:a16="http://schemas.microsoft.com/office/drawing/2014/main" id="{1B65B5B6-2CCF-4F6E-AD02-C29FB387F676}"/>
            </a:ext>
          </a:extLst>
        </xdr:cNvPr>
        <xdr:cNvSpPr txBox="1"/>
      </xdr:nvSpPr>
      <xdr:spPr>
        <a:xfrm>
          <a:off x="12611744" y="940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A7751BF-DCA6-4A5C-9058-BBEFE6E5221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D0B711D2-88F9-4660-A427-9AF3DFC8604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34A8DD5A-52DE-4611-987B-410BB4A958C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1A775EC5-900F-4C6F-BDBE-E5CCCB29E95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2E6C5BD8-E45C-47D5-9969-472D20F9141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2DB4766F-D74B-4B43-BEDD-AA597F3BECE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50280383-3A63-4996-B864-C397FCAE518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24177CFE-9E5D-4BC9-9FB8-7D44AFF9F03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1001D82A-D804-45F1-B64A-1F27D4AF653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8EFBFAA-5CC2-4D86-B328-68EC3476486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709BC5D4-95B9-4FEE-AB76-3716D92B65F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65</xdr:row>
      <xdr:rowOff>0</xdr:rowOff>
    </xdr:from>
    <xdr:to>
      <xdr:col>120</xdr:col>
      <xdr:colOff>114300</xdr:colOff>
      <xdr:row>65</xdr:row>
      <xdr:rowOff>0</xdr:rowOff>
    </xdr:to>
    <xdr:cxnSp macro="">
      <xdr:nvCxnSpPr>
        <xdr:cNvPr id="574" name="直線コネクタ 573">
          <a:extLst>
            <a:ext uri="{FF2B5EF4-FFF2-40B4-BE49-F238E27FC236}">
              <a16:creationId xmlns:a16="http://schemas.microsoft.com/office/drawing/2014/main" id="{EF6F6661-C2CA-4F70-A6B2-ED8E4B6E20B6}"/>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75" name="テキスト ボックス 574">
          <a:extLst>
            <a:ext uri="{FF2B5EF4-FFF2-40B4-BE49-F238E27FC236}">
              <a16:creationId xmlns:a16="http://schemas.microsoft.com/office/drawing/2014/main" id="{A28EDAAD-15CE-486A-87ED-42FD08C07438}"/>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6" name="直線コネクタ 575">
          <a:extLst>
            <a:ext uri="{FF2B5EF4-FFF2-40B4-BE49-F238E27FC236}">
              <a16:creationId xmlns:a16="http://schemas.microsoft.com/office/drawing/2014/main" id="{3A503B30-3801-4A7E-81DE-F1C836F67171}"/>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7" name="テキスト ボックス 576">
          <a:extLst>
            <a:ext uri="{FF2B5EF4-FFF2-40B4-BE49-F238E27FC236}">
              <a16:creationId xmlns:a16="http://schemas.microsoft.com/office/drawing/2014/main" id="{0696C2B4-D4AB-4FD4-BA25-3308605ED9E1}"/>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78" name="直線コネクタ 577">
          <a:extLst>
            <a:ext uri="{FF2B5EF4-FFF2-40B4-BE49-F238E27FC236}">
              <a16:creationId xmlns:a16="http://schemas.microsoft.com/office/drawing/2014/main" id="{4AD12B07-6B71-4C3B-AA41-1F493F8C8E23}"/>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79" name="テキスト ボックス 578">
          <a:extLst>
            <a:ext uri="{FF2B5EF4-FFF2-40B4-BE49-F238E27FC236}">
              <a16:creationId xmlns:a16="http://schemas.microsoft.com/office/drawing/2014/main" id="{CC3D4A37-FA8A-4A81-9DEE-1AADDF6D8766}"/>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5B852095-9D78-46CB-9D95-477AB3DE5BC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6B815D10-520D-4B24-90D7-F6861224A7E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2" name="直線コネクタ 581">
          <a:extLst>
            <a:ext uri="{FF2B5EF4-FFF2-40B4-BE49-F238E27FC236}">
              <a16:creationId xmlns:a16="http://schemas.microsoft.com/office/drawing/2014/main" id="{436FBEBC-5B08-419D-93E6-FABAD7AD49F2}"/>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83" name="テキスト ボックス 582">
          <a:extLst>
            <a:ext uri="{FF2B5EF4-FFF2-40B4-BE49-F238E27FC236}">
              <a16:creationId xmlns:a16="http://schemas.microsoft.com/office/drawing/2014/main" id="{96335518-EEAB-4842-947B-7E6D5D2B5E33}"/>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4" name="直線コネクタ 583">
          <a:extLst>
            <a:ext uri="{FF2B5EF4-FFF2-40B4-BE49-F238E27FC236}">
              <a16:creationId xmlns:a16="http://schemas.microsoft.com/office/drawing/2014/main" id="{6609245E-4B19-42F9-AF0D-28BFEC9A84B8}"/>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5" name="テキスト ボックス 584">
          <a:extLst>
            <a:ext uri="{FF2B5EF4-FFF2-40B4-BE49-F238E27FC236}">
              <a16:creationId xmlns:a16="http://schemas.microsoft.com/office/drawing/2014/main" id="{75DE2A84-3327-42FD-8669-3F8E0A9374E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86" name="直線コネクタ 585">
          <a:extLst>
            <a:ext uri="{FF2B5EF4-FFF2-40B4-BE49-F238E27FC236}">
              <a16:creationId xmlns:a16="http://schemas.microsoft.com/office/drawing/2014/main" id="{A9835B4D-3440-47A8-AD79-484AB0812CA6}"/>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87" name="テキスト ボックス 586">
          <a:extLst>
            <a:ext uri="{FF2B5EF4-FFF2-40B4-BE49-F238E27FC236}">
              <a16:creationId xmlns:a16="http://schemas.microsoft.com/office/drawing/2014/main" id="{15E92FE6-AECA-417F-8EE1-DD0B242B82CF}"/>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A33501FE-AF0F-4700-808A-1CADCE08A75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13A5A212-29B2-4FFA-A7CE-9338182BD6A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7B9EEFD3-1BF6-44B1-9DBD-633A8D6740E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40005</xdr:rowOff>
    </xdr:from>
    <xdr:to>
      <xdr:col>116</xdr:col>
      <xdr:colOff>62864</xdr:colOff>
      <xdr:row>59</xdr:row>
      <xdr:rowOff>22860</xdr:rowOff>
    </xdr:to>
    <xdr:cxnSp macro="">
      <xdr:nvCxnSpPr>
        <xdr:cNvPr id="591" name="直線コネクタ 590">
          <a:extLst>
            <a:ext uri="{FF2B5EF4-FFF2-40B4-BE49-F238E27FC236}">
              <a16:creationId xmlns:a16="http://schemas.microsoft.com/office/drawing/2014/main" id="{785D16B2-491E-466B-9D9D-63F66DE0297D}"/>
            </a:ext>
          </a:extLst>
        </xdr:cNvPr>
        <xdr:cNvCxnSpPr/>
      </xdr:nvCxnSpPr>
      <xdr:spPr>
        <a:xfrm flipV="1">
          <a:off x="22160864" y="9641205"/>
          <a:ext cx="0" cy="49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26687</xdr:rowOff>
    </xdr:from>
    <xdr:ext cx="469744" cy="259045"/>
    <xdr:sp macro="" textlink="">
      <xdr:nvSpPr>
        <xdr:cNvPr id="592" name="【学校施設】&#10;一人当たり面積最小値テキスト">
          <a:extLst>
            <a:ext uri="{FF2B5EF4-FFF2-40B4-BE49-F238E27FC236}">
              <a16:creationId xmlns:a16="http://schemas.microsoft.com/office/drawing/2014/main" id="{DC609500-41CE-4CE0-8C0C-9621932216FA}"/>
            </a:ext>
          </a:extLst>
        </xdr:cNvPr>
        <xdr:cNvSpPr txBox="1"/>
      </xdr:nvSpPr>
      <xdr:spPr>
        <a:xfrm>
          <a:off x="22199600" y="1014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22860</xdr:rowOff>
    </xdr:from>
    <xdr:to>
      <xdr:col>116</xdr:col>
      <xdr:colOff>152400</xdr:colOff>
      <xdr:row>59</xdr:row>
      <xdr:rowOff>22860</xdr:rowOff>
    </xdr:to>
    <xdr:cxnSp macro="">
      <xdr:nvCxnSpPr>
        <xdr:cNvPr id="593" name="直線コネクタ 592">
          <a:extLst>
            <a:ext uri="{FF2B5EF4-FFF2-40B4-BE49-F238E27FC236}">
              <a16:creationId xmlns:a16="http://schemas.microsoft.com/office/drawing/2014/main" id="{EE1346F7-19D8-49F9-8FF7-B182888D68C2}"/>
            </a:ext>
          </a:extLst>
        </xdr:cNvPr>
        <xdr:cNvCxnSpPr/>
      </xdr:nvCxnSpPr>
      <xdr:spPr>
        <a:xfrm>
          <a:off x="22072600" y="10138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158132</xdr:rowOff>
    </xdr:from>
    <xdr:ext cx="469744" cy="259045"/>
    <xdr:sp macro="" textlink="">
      <xdr:nvSpPr>
        <xdr:cNvPr id="594" name="【学校施設】&#10;一人当たり面積最大値テキスト">
          <a:extLst>
            <a:ext uri="{FF2B5EF4-FFF2-40B4-BE49-F238E27FC236}">
              <a16:creationId xmlns:a16="http://schemas.microsoft.com/office/drawing/2014/main" id="{3621CCD7-F14E-4E2D-A301-56B4FC2EA4AC}"/>
            </a:ext>
          </a:extLst>
        </xdr:cNvPr>
        <xdr:cNvSpPr txBox="1"/>
      </xdr:nvSpPr>
      <xdr:spPr>
        <a:xfrm>
          <a:off x="22199600" y="941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40005</xdr:rowOff>
    </xdr:from>
    <xdr:to>
      <xdr:col>116</xdr:col>
      <xdr:colOff>152400</xdr:colOff>
      <xdr:row>56</xdr:row>
      <xdr:rowOff>40005</xdr:rowOff>
    </xdr:to>
    <xdr:cxnSp macro="">
      <xdr:nvCxnSpPr>
        <xdr:cNvPr id="595" name="直線コネクタ 594">
          <a:extLst>
            <a:ext uri="{FF2B5EF4-FFF2-40B4-BE49-F238E27FC236}">
              <a16:creationId xmlns:a16="http://schemas.microsoft.com/office/drawing/2014/main" id="{60096C49-6D0E-4903-8EE2-3E58E9E1D25F}"/>
            </a:ext>
          </a:extLst>
        </xdr:cNvPr>
        <xdr:cNvCxnSpPr/>
      </xdr:nvCxnSpPr>
      <xdr:spPr>
        <a:xfrm>
          <a:off x="22072600" y="964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164799</xdr:rowOff>
    </xdr:from>
    <xdr:ext cx="469744" cy="259045"/>
    <xdr:sp macro="" textlink="">
      <xdr:nvSpPr>
        <xdr:cNvPr id="596" name="【学校施設】&#10;一人当たり面積平均値テキスト">
          <a:extLst>
            <a:ext uri="{FF2B5EF4-FFF2-40B4-BE49-F238E27FC236}">
              <a16:creationId xmlns:a16="http://schemas.microsoft.com/office/drawing/2014/main" id="{6CB40D8B-6006-4595-AAAE-D4A7C0CC41C3}"/>
            </a:ext>
          </a:extLst>
        </xdr:cNvPr>
        <xdr:cNvSpPr txBox="1"/>
      </xdr:nvSpPr>
      <xdr:spPr>
        <a:xfrm>
          <a:off x="22199600" y="9765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14922</xdr:rowOff>
    </xdr:from>
    <xdr:to>
      <xdr:col>116</xdr:col>
      <xdr:colOff>114300</xdr:colOff>
      <xdr:row>57</xdr:row>
      <xdr:rowOff>116522</xdr:rowOff>
    </xdr:to>
    <xdr:sp macro="" textlink="">
      <xdr:nvSpPr>
        <xdr:cNvPr id="597" name="フローチャート: 判断 596">
          <a:extLst>
            <a:ext uri="{FF2B5EF4-FFF2-40B4-BE49-F238E27FC236}">
              <a16:creationId xmlns:a16="http://schemas.microsoft.com/office/drawing/2014/main" id="{22425553-E1B9-4E2D-A0AF-D1BD185B692D}"/>
            </a:ext>
          </a:extLst>
        </xdr:cNvPr>
        <xdr:cNvSpPr/>
      </xdr:nvSpPr>
      <xdr:spPr>
        <a:xfrm>
          <a:off x="22110700" y="978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56</xdr:row>
      <xdr:rowOff>166370</xdr:rowOff>
    </xdr:from>
    <xdr:to>
      <xdr:col>112</xdr:col>
      <xdr:colOff>38100</xdr:colOff>
      <xdr:row>57</xdr:row>
      <xdr:rowOff>96520</xdr:rowOff>
    </xdr:to>
    <xdr:sp macro="" textlink="">
      <xdr:nvSpPr>
        <xdr:cNvPr id="598" name="フローチャート: 判断 597">
          <a:extLst>
            <a:ext uri="{FF2B5EF4-FFF2-40B4-BE49-F238E27FC236}">
              <a16:creationId xmlns:a16="http://schemas.microsoft.com/office/drawing/2014/main" id="{98372F54-0AB1-49CB-8A8C-A6120FB24FA7}"/>
            </a:ext>
          </a:extLst>
        </xdr:cNvPr>
        <xdr:cNvSpPr/>
      </xdr:nvSpPr>
      <xdr:spPr>
        <a:xfrm>
          <a:off x="21272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57</xdr:row>
      <xdr:rowOff>34925</xdr:rowOff>
    </xdr:from>
    <xdr:to>
      <xdr:col>107</xdr:col>
      <xdr:colOff>101600</xdr:colOff>
      <xdr:row>57</xdr:row>
      <xdr:rowOff>136525</xdr:rowOff>
    </xdr:to>
    <xdr:sp macro="" textlink="">
      <xdr:nvSpPr>
        <xdr:cNvPr id="599" name="フローチャート: 判断 598">
          <a:extLst>
            <a:ext uri="{FF2B5EF4-FFF2-40B4-BE49-F238E27FC236}">
              <a16:creationId xmlns:a16="http://schemas.microsoft.com/office/drawing/2014/main" id="{0ED3A99D-8DB3-4312-A15E-557178DF6B58}"/>
            </a:ext>
          </a:extLst>
        </xdr:cNvPr>
        <xdr:cNvSpPr/>
      </xdr:nvSpPr>
      <xdr:spPr>
        <a:xfrm>
          <a:off x="20383500" y="98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58</xdr:row>
      <xdr:rowOff>63500</xdr:rowOff>
    </xdr:from>
    <xdr:to>
      <xdr:col>102</xdr:col>
      <xdr:colOff>165100</xdr:colOff>
      <xdr:row>58</xdr:row>
      <xdr:rowOff>165100</xdr:rowOff>
    </xdr:to>
    <xdr:sp macro="" textlink="">
      <xdr:nvSpPr>
        <xdr:cNvPr id="600" name="フローチャート: 判断 599">
          <a:extLst>
            <a:ext uri="{FF2B5EF4-FFF2-40B4-BE49-F238E27FC236}">
              <a16:creationId xmlns:a16="http://schemas.microsoft.com/office/drawing/2014/main" id="{F89648E7-4B0A-4C5B-88CD-29376273025E}"/>
            </a:ext>
          </a:extLst>
        </xdr:cNvPr>
        <xdr:cNvSpPr/>
      </xdr:nvSpPr>
      <xdr:spPr>
        <a:xfrm>
          <a:off x="19494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140653</xdr:rowOff>
    </xdr:from>
    <xdr:to>
      <xdr:col>98</xdr:col>
      <xdr:colOff>38100</xdr:colOff>
      <xdr:row>64</xdr:row>
      <xdr:rowOff>70803</xdr:rowOff>
    </xdr:to>
    <xdr:sp macro="" textlink="">
      <xdr:nvSpPr>
        <xdr:cNvPr id="601" name="フローチャート: 判断 600">
          <a:extLst>
            <a:ext uri="{FF2B5EF4-FFF2-40B4-BE49-F238E27FC236}">
              <a16:creationId xmlns:a16="http://schemas.microsoft.com/office/drawing/2014/main" id="{2C2A16CC-CCF6-46E6-838A-C240C4E80815}"/>
            </a:ext>
          </a:extLst>
        </xdr:cNvPr>
        <xdr:cNvSpPr/>
      </xdr:nvSpPr>
      <xdr:spPr>
        <a:xfrm>
          <a:off x="18605500" y="1094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D48CDC69-F5B4-4020-9481-FF733C080AD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C878B4C-C343-45BC-B7A1-46EEFDEA5F1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3C57C60-2207-4BE5-B862-3339FED357D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DE24334-DE67-4AFD-9D47-C333C5472E2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9BCFE68-0278-43C5-BE95-46FCEEDA233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160655</xdr:rowOff>
    </xdr:from>
    <xdr:to>
      <xdr:col>116</xdr:col>
      <xdr:colOff>114300</xdr:colOff>
      <xdr:row>56</xdr:row>
      <xdr:rowOff>90805</xdr:rowOff>
    </xdr:to>
    <xdr:sp macro="" textlink="">
      <xdr:nvSpPr>
        <xdr:cNvPr id="607" name="楕円 606">
          <a:extLst>
            <a:ext uri="{FF2B5EF4-FFF2-40B4-BE49-F238E27FC236}">
              <a16:creationId xmlns:a16="http://schemas.microsoft.com/office/drawing/2014/main" id="{B2F64FD5-3A54-4262-90AB-80B9AA197736}"/>
            </a:ext>
          </a:extLst>
        </xdr:cNvPr>
        <xdr:cNvSpPr/>
      </xdr:nvSpPr>
      <xdr:spPr>
        <a:xfrm>
          <a:off x="221107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113682</xdr:rowOff>
    </xdr:from>
    <xdr:ext cx="469744" cy="259045"/>
    <xdr:sp macro="" textlink="">
      <xdr:nvSpPr>
        <xdr:cNvPr id="608" name="【学校施設】&#10;一人当たり面積該当値テキスト">
          <a:extLst>
            <a:ext uri="{FF2B5EF4-FFF2-40B4-BE49-F238E27FC236}">
              <a16:creationId xmlns:a16="http://schemas.microsoft.com/office/drawing/2014/main" id="{8D9F786F-D2B2-428A-8616-D7483A1D2E04}"/>
            </a:ext>
          </a:extLst>
        </xdr:cNvPr>
        <xdr:cNvSpPr txBox="1"/>
      </xdr:nvSpPr>
      <xdr:spPr>
        <a:xfrm>
          <a:off x="22199600" y="954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146368</xdr:rowOff>
    </xdr:from>
    <xdr:to>
      <xdr:col>112</xdr:col>
      <xdr:colOff>38100</xdr:colOff>
      <xdr:row>56</xdr:row>
      <xdr:rowOff>76518</xdr:rowOff>
    </xdr:to>
    <xdr:sp macro="" textlink="">
      <xdr:nvSpPr>
        <xdr:cNvPr id="609" name="楕円 608">
          <a:extLst>
            <a:ext uri="{FF2B5EF4-FFF2-40B4-BE49-F238E27FC236}">
              <a16:creationId xmlns:a16="http://schemas.microsoft.com/office/drawing/2014/main" id="{E04DB16A-198A-43E5-8DE2-96FE8CACCF91}"/>
            </a:ext>
          </a:extLst>
        </xdr:cNvPr>
        <xdr:cNvSpPr/>
      </xdr:nvSpPr>
      <xdr:spPr>
        <a:xfrm>
          <a:off x="21272500" y="957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25718</xdr:rowOff>
    </xdr:from>
    <xdr:to>
      <xdr:col>116</xdr:col>
      <xdr:colOff>63500</xdr:colOff>
      <xdr:row>56</xdr:row>
      <xdr:rowOff>40005</xdr:rowOff>
    </xdr:to>
    <xdr:cxnSp macro="">
      <xdr:nvCxnSpPr>
        <xdr:cNvPr id="610" name="直線コネクタ 609">
          <a:extLst>
            <a:ext uri="{FF2B5EF4-FFF2-40B4-BE49-F238E27FC236}">
              <a16:creationId xmlns:a16="http://schemas.microsoft.com/office/drawing/2014/main" id="{856D99B6-C7F2-46B7-A6B1-3F4FC0C66CB5}"/>
            </a:ext>
          </a:extLst>
        </xdr:cNvPr>
        <xdr:cNvCxnSpPr/>
      </xdr:nvCxnSpPr>
      <xdr:spPr>
        <a:xfrm>
          <a:off x="21323300" y="9626918"/>
          <a:ext cx="8382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160655</xdr:rowOff>
    </xdr:from>
    <xdr:to>
      <xdr:col>107</xdr:col>
      <xdr:colOff>101600</xdr:colOff>
      <xdr:row>56</xdr:row>
      <xdr:rowOff>90805</xdr:rowOff>
    </xdr:to>
    <xdr:sp macro="" textlink="">
      <xdr:nvSpPr>
        <xdr:cNvPr id="611" name="楕円 610">
          <a:extLst>
            <a:ext uri="{FF2B5EF4-FFF2-40B4-BE49-F238E27FC236}">
              <a16:creationId xmlns:a16="http://schemas.microsoft.com/office/drawing/2014/main" id="{621B4C36-21D3-4CFD-88A6-769219B5B59E}"/>
            </a:ext>
          </a:extLst>
        </xdr:cNvPr>
        <xdr:cNvSpPr/>
      </xdr:nvSpPr>
      <xdr:spPr>
        <a:xfrm>
          <a:off x="203835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25718</xdr:rowOff>
    </xdr:from>
    <xdr:to>
      <xdr:col>111</xdr:col>
      <xdr:colOff>177800</xdr:colOff>
      <xdr:row>56</xdr:row>
      <xdr:rowOff>40005</xdr:rowOff>
    </xdr:to>
    <xdr:cxnSp macro="">
      <xdr:nvCxnSpPr>
        <xdr:cNvPr id="612" name="直線コネクタ 611">
          <a:extLst>
            <a:ext uri="{FF2B5EF4-FFF2-40B4-BE49-F238E27FC236}">
              <a16:creationId xmlns:a16="http://schemas.microsoft.com/office/drawing/2014/main" id="{F01873E7-B07A-42A7-AF8E-85C5942864A7}"/>
            </a:ext>
          </a:extLst>
        </xdr:cNvPr>
        <xdr:cNvCxnSpPr/>
      </xdr:nvCxnSpPr>
      <xdr:spPr>
        <a:xfrm flipV="1">
          <a:off x="20434300" y="9626918"/>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163513</xdr:rowOff>
    </xdr:from>
    <xdr:to>
      <xdr:col>102</xdr:col>
      <xdr:colOff>165100</xdr:colOff>
      <xdr:row>59</xdr:row>
      <xdr:rowOff>93663</xdr:rowOff>
    </xdr:to>
    <xdr:sp macro="" textlink="">
      <xdr:nvSpPr>
        <xdr:cNvPr id="613" name="楕円 612">
          <a:extLst>
            <a:ext uri="{FF2B5EF4-FFF2-40B4-BE49-F238E27FC236}">
              <a16:creationId xmlns:a16="http://schemas.microsoft.com/office/drawing/2014/main" id="{02291B7B-032A-4F33-B41D-18EF8FDA8EB0}"/>
            </a:ext>
          </a:extLst>
        </xdr:cNvPr>
        <xdr:cNvSpPr/>
      </xdr:nvSpPr>
      <xdr:spPr>
        <a:xfrm>
          <a:off x="19494500" y="1010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40005</xdr:rowOff>
    </xdr:from>
    <xdr:to>
      <xdr:col>107</xdr:col>
      <xdr:colOff>50800</xdr:colOff>
      <xdr:row>59</xdr:row>
      <xdr:rowOff>42863</xdr:rowOff>
    </xdr:to>
    <xdr:cxnSp macro="">
      <xdr:nvCxnSpPr>
        <xdr:cNvPr id="614" name="直線コネクタ 613">
          <a:extLst>
            <a:ext uri="{FF2B5EF4-FFF2-40B4-BE49-F238E27FC236}">
              <a16:creationId xmlns:a16="http://schemas.microsoft.com/office/drawing/2014/main" id="{79BF1625-A01F-4986-BB77-C9FDB9AD7FA8}"/>
            </a:ext>
          </a:extLst>
        </xdr:cNvPr>
        <xdr:cNvCxnSpPr/>
      </xdr:nvCxnSpPr>
      <xdr:spPr>
        <a:xfrm flipV="1">
          <a:off x="19545300" y="9641205"/>
          <a:ext cx="889000" cy="51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20638</xdr:rowOff>
    </xdr:from>
    <xdr:to>
      <xdr:col>98</xdr:col>
      <xdr:colOff>38100</xdr:colOff>
      <xdr:row>59</xdr:row>
      <xdr:rowOff>122238</xdr:rowOff>
    </xdr:to>
    <xdr:sp macro="" textlink="">
      <xdr:nvSpPr>
        <xdr:cNvPr id="615" name="楕円 614">
          <a:extLst>
            <a:ext uri="{FF2B5EF4-FFF2-40B4-BE49-F238E27FC236}">
              <a16:creationId xmlns:a16="http://schemas.microsoft.com/office/drawing/2014/main" id="{9A3951CF-E770-430E-929F-31D5BA0E040C}"/>
            </a:ext>
          </a:extLst>
        </xdr:cNvPr>
        <xdr:cNvSpPr/>
      </xdr:nvSpPr>
      <xdr:spPr>
        <a:xfrm>
          <a:off x="18605500" y="1013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42863</xdr:rowOff>
    </xdr:from>
    <xdr:to>
      <xdr:col>102</xdr:col>
      <xdr:colOff>114300</xdr:colOff>
      <xdr:row>59</xdr:row>
      <xdr:rowOff>71438</xdr:rowOff>
    </xdr:to>
    <xdr:cxnSp macro="">
      <xdr:nvCxnSpPr>
        <xdr:cNvPr id="616" name="直線コネクタ 615">
          <a:extLst>
            <a:ext uri="{FF2B5EF4-FFF2-40B4-BE49-F238E27FC236}">
              <a16:creationId xmlns:a16="http://schemas.microsoft.com/office/drawing/2014/main" id="{F15AE6B5-675A-416D-A533-705BE7FABD27}"/>
            </a:ext>
          </a:extLst>
        </xdr:cNvPr>
        <xdr:cNvCxnSpPr/>
      </xdr:nvCxnSpPr>
      <xdr:spPr>
        <a:xfrm flipV="1">
          <a:off x="18656300" y="10158413"/>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57</xdr:row>
      <xdr:rowOff>87647</xdr:rowOff>
    </xdr:from>
    <xdr:ext cx="469744" cy="259045"/>
    <xdr:sp macro="" textlink="">
      <xdr:nvSpPr>
        <xdr:cNvPr id="617" name="n_1aveValue【学校施設】&#10;一人当たり面積">
          <a:extLst>
            <a:ext uri="{FF2B5EF4-FFF2-40B4-BE49-F238E27FC236}">
              <a16:creationId xmlns:a16="http://schemas.microsoft.com/office/drawing/2014/main" id="{DBF9B591-C186-44EA-99F0-24695066B7DE}"/>
            </a:ext>
          </a:extLst>
        </xdr:cNvPr>
        <xdr:cNvSpPr txBox="1"/>
      </xdr:nvSpPr>
      <xdr:spPr>
        <a:xfrm>
          <a:off x="21075727" y="9860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127652</xdr:rowOff>
    </xdr:from>
    <xdr:ext cx="469744" cy="259045"/>
    <xdr:sp macro="" textlink="">
      <xdr:nvSpPr>
        <xdr:cNvPr id="618" name="n_2aveValue【学校施設】&#10;一人当たり面積">
          <a:extLst>
            <a:ext uri="{FF2B5EF4-FFF2-40B4-BE49-F238E27FC236}">
              <a16:creationId xmlns:a16="http://schemas.microsoft.com/office/drawing/2014/main" id="{3C7EB9D9-4F73-4255-9D1E-B5FE7FCB2ADC}"/>
            </a:ext>
          </a:extLst>
        </xdr:cNvPr>
        <xdr:cNvSpPr txBox="1"/>
      </xdr:nvSpPr>
      <xdr:spPr>
        <a:xfrm>
          <a:off x="20199427" y="9900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10177</xdr:rowOff>
    </xdr:from>
    <xdr:ext cx="469744" cy="259045"/>
    <xdr:sp macro="" textlink="">
      <xdr:nvSpPr>
        <xdr:cNvPr id="619" name="n_3aveValue【学校施設】&#10;一人当たり面積">
          <a:extLst>
            <a:ext uri="{FF2B5EF4-FFF2-40B4-BE49-F238E27FC236}">
              <a16:creationId xmlns:a16="http://schemas.microsoft.com/office/drawing/2014/main" id="{59F8E6EC-2334-421B-BBEB-DD0E06CBD9EC}"/>
            </a:ext>
          </a:extLst>
        </xdr:cNvPr>
        <xdr:cNvSpPr txBox="1"/>
      </xdr:nvSpPr>
      <xdr:spPr>
        <a:xfrm>
          <a:off x="19310427" y="978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61930</xdr:rowOff>
    </xdr:from>
    <xdr:ext cx="469744" cy="259045"/>
    <xdr:sp macro="" textlink="">
      <xdr:nvSpPr>
        <xdr:cNvPr id="620" name="n_4aveValue【学校施設】&#10;一人当たり面積">
          <a:extLst>
            <a:ext uri="{FF2B5EF4-FFF2-40B4-BE49-F238E27FC236}">
              <a16:creationId xmlns:a16="http://schemas.microsoft.com/office/drawing/2014/main" id="{2FC6A57C-9BBC-4286-92AB-886DAE9C3B94}"/>
            </a:ext>
          </a:extLst>
        </xdr:cNvPr>
        <xdr:cNvSpPr txBox="1"/>
      </xdr:nvSpPr>
      <xdr:spPr>
        <a:xfrm>
          <a:off x="18421427" y="11034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93045</xdr:rowOff>
    </xdr:from>
    <xdr:ext cx="469744" cy="259045"/>
    <xdr:sp macro="" textlink="">
      <xdr:nvSpPr>
        <xdr:cNvPr id="621" name="n_1mainValue【学校施設】&#10;一人当たり面積">
          <a:extLst>
            <a:ext uri="{FF2B5EF4-FFF2-40B4-BE49-F238E27FC236}">
              <a16:creationId xmlns:a16="http://schemas.microsoft.com/office/drawing/2014/main" id="{5EED927B-3940-4812-919D-E07EC32A7BB7}"/>
            </a:ext>
          </a:extLst>
        </xdr:cNvPr>
        <xdr:cNvSpPr txBox="1"/>
      </xdr:nvSpPr>
      <xdr:spPr>
        <a:xfrm>
          <a:off x="21075727" y="935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107332</xdr:rowOff>
    </xdr:from>
    <xdr:ext cx="469744" cy="259045"/>
    <xdr:sp macro="" textlink="">
      <xdr:nvSpPr>
        <xdr:cNvPr id="622" name="n_2mainValue【学校施設】&#10;一人当たり面積">
          <a:extLst>
            <a:ext uri="{FF2B5EF4-FFF2-40B4-BE49-F238E27FC236}">
              <a16:creationId xmlns:a16="http://schemas.microsoft.com/office/drawing/2014/main" id="{EB50358C-998C-409D-984F-8D51F280C0B6}"/>
            </a:ext>
          </a:extLst>
        </xdr:cNvPr>
        <xdr:cNvSpPr txBox="1"/>
      </xdr:nvSpPr>
      <xdr:spPr>
        <a:xfrm>
          <a:off x="20199427" y="936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84790</xdr:rowOff>
    </xdr:from>
    <xdr:ext cx="469744" cy="259045"/>
    <xdr:sp macro="" textlink="">
      <xdr:nvSpPr>
        <xdr:cNvPr id="623" name="n_3mainValue【学校施設】&#10;一人当たり面積">
          <a:extLst>
            <a:ext uri="{FF2B5EF4-FFF2-40B4-BE49-F238E27FC236}">
              <a16:creationId xmlns:a16="http://schemas.microsoft.com/office/drawing/2014/main" id="{93791E54-D36F-45A2-890F-D30147CD5A34}"/>
            </a:ext>
          </a:extLst>
        </xdr:cNvPr>
        <xdr:cNvSpPr txBox="1"/>
      </xdr:nvSpPr>
      <xdr:spPr>
        <a:xfrm>
          <a:off x="19310427" y="1020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138765</xdr:rowOff>
    </xdr:from>
    <xdr:ext cx="469744" cy="259045"/>
    <xdr:sp macro="" textlink="">
      <xdr:nvSpPr>
        <xdr:cNvPr id="624" name="n_4mainValue【学校施設】&#10;一人当たり面積">
          <a:extLst>
            <a:ext uri="{FF2B5EF4-FFF2-40B4-BE49-F238E27FC236}">
              <a16:creationId xmlns:a16="http://schemas.microsoft.com/office/drawing/2014/main" id="{08BE8D0B-F690-4853-AF0E-26FF2511EBEC}"/>
            </a:ext>
          </a:extLst>
        </xdr:cNvPr>
        <xdr:cNvSpPr txBox="1"/>
      </xdr:nvSpPr>
      <xdr:spPr>
        <a:xfrm>
          <a:off x="18421427" y="991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4E5D16-C36A-4020-9206-B6CD703F1B8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34AD7E0C-EA4D-4552-9C6B-5087E19AB58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94809758-0CC7-427F-9B80-BAFA8E14063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B122B078-E304-4956-A334-7D59AA48336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894C48AF-A5AD-4CCF-B39B-52D1B90AA1A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26AD729F-F2AF-4E5D-B62B-A45C417689E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F7E2984A-23E7-43F5-A7E6-643813C0CA2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DE5EAAB1-4E02-4EA4-8628-D3A42613E30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903C0602-9E79-4298-BE04-E61844F0249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8E3FFC12-4906-4A1D-836D-DDF847007AC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DAD95BCA-D17A-4C5B-B27B-DC5A6EB9AF9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7FDF0644-DDD7-4CC7-A42C-BDCA67ED112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ED2CEE5A-05CA-4446-9BEE-8AEF1156A2C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CA27305B-6678-4707-968B-13859C7FC1F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3B520BBA-61C8-449D-AD30-B07E3E43126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0EEDF606-08C0-450A-81D9-CBECC086D00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7199AFFD-132B-409B-877B-823CA1B4BF5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384DACD3-D00F-4582-93F4-CFB313978D3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C601BD72-ECEB-4C5B-B370-5B703D666E7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9840B147-0ED0-40C2-BE25-A89EE9B3647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2AAFE4C7-23ED-43D3-9157-BAEC312FC96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C823A15D-EBF5-4BBB-9814-D35ADCEE163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7" name="テキスト ボックス 646">
          <a:extLst>
            <a:ext uri="{FF2B5EF4-FFF2-40B4-BE49-F238E27FC236}">
              <a16:creationId xmlns:a16="http://schemas.microsoft.com/office/drawing/2014/main" id="{397B1ABD-F387-49A7-B3B9-70F1BF142D14}"/>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65F901F-1D94-4587-B689-B59347A433D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80</xdr:row>
      <xdr:rowOff>137161</xdr:rowOff>
    </xdr:from>
    <xdr:to>
      <xdr:col>85</xdr:col>
      <xdr:colOff>126364</xdr:colOff>
      <xdr:row>86</xdr:row>
      <xdr:rowOff>19050</xdr:rowOff>
    </xdr:to>
    <xdr:cxnSp macro="">
      <xdr:nvCxnSpPr>
        <xdr:cNvPr id="649" name="直線コネクタ 648">
          <a:extLst>
            <a:ext uri="{FF2B5EF4-FFF2-40B4-BE49-F238E27FC236}">
              <a16:creationId xmlns:a16="http://schemas.microsoft.com/office/drawing/2014/main" id="{B789440D-9EA6-42BB-8A41-2ECB74FD2967}"/>
            </a:ext>
          </a:extLst>
        </xdr:cNvPr>
        <xdr:cNvCxnSpPr/>
      </xdr:nvCxnSpPr>
      <xdr:spPr>
        <a:xfrm flipV="1">
          <a:off x="16318864" y="13853161"/>
          <a:ext cx="0" cy="910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22877</xdr:rowOff>
    </xdr:from>
    <xdr:ext cx="405111" cy="259045"/>
    <xdr:sp macro="" textlink="">
      <xdr:nvSpPr>
        <xdr:cNvPr id="650" name="【児童館】&#10;有形固定資産減価償却率最小値テキスト">
          <a:extLst>
            <a:ext uri="{FF2B5EF4-FFF2-40B4-BE49-F238E27FC236}">
              <a16:creationId xmlns:a16="http://schemas.microsoft.com/office/drawing/2014/main" id="{51C49476-17F9-48AF-AB3F-F3C67A5A2C5E}"/>
            </a:ext>
          </a:extLst>
        </xdr:cNvPr>
        <xdr:cNvSpPr txBox="1"/>
      </xdr:nvSpPr>
      <xdr:spPr>
        <a:xfrm>
          <a:off x="16357600" y="1476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19050</xdr:rowOff>
    </xdr:from>
    <xdr:to>
      <xdr:col>86</xdr:col>
      <xdr:colOff>25400</xdr:colOff>
      <xdr:row>86</xdr:row>
      <xdr:rowOff>19050</xdr:rowOff>
    </xdr:to>
    <xdr:cxnSp macro="">
      <xdr:nvCxnSpPr>
        <xdr:cNvPr id="651" name="直線コネクタ 650">
          <a:extLst>
            <a:ext uri="{FF2B5EF4-FFF2-40B4-BE49-F238E27FC236}">
              <a16:creationId xmlns:a16="http://schemas.microsoft.com/office/drawing/2014/main" id="{5A1CB45C-B337-4A3E-BA3D-09601EED629E}"/>
            </a:ext>
          </a:extLst>
        </xdr:cNvPr>
        <xdr:cNvCxnSpPr/>
      </xdr:nvCxnSpPr>
      <xdr:spPr>
        <a:xfrm>
          <a:off x="16230600" y="1476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83838</xdr:rowOff>
    </xdr:from>
    <xdr:ext cx="405111" cy="259045"/>
    <xdr:sp macro="" textlink="">
      <xdr:nvSpPr>
        <xdr:cNvPr id="652" name="【児童館】&#10;有形固定資産減価償却率最大値テキスト">
          <a:extLst>
            <a:ext uri="{FF2B5EF4-FFF2-40B4-BE49-F238E27FC236}">
              <a16:creationId xmlns:a16="http://schemas.microsoft.com/office/drawing/2014/main" id="{D91EBF28-59DA-44FF-8540-C73BB3DAC7C0}"/>
            </a:ext>
          </a:extLst>
        </xdr:cNvPr>
        <xdr:cNvSpPr txBox="1"/>
      </xdr:nvSpPr>
      <xdr:spPr>
        <a:xfrm>
          <a:off x="16357600" y="13628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80</xdr:row>
      <xdr:rowOff>137161</xdr:rowOff>
    </xdr:from>
    <xdr:to>
      <xdr:col>86</xdr:col>
      <xdr:colOff>25400</xdr:colOff>
      <xdr:row>80</xdr:row>
      <xdr:rowOff>137161</xdr:rowOff>
    </xdr:to>
    <xdr:cxnSp macro="">
      <xdr:nvCxnSpPr>
        <xdr:cNvPr id="653" name="直線コネクタ 652">
          <a:extLst>
            <a:ext uri="{FF2B5EF4-FFF2-40B4-BE49-F238E27FC236}">
              <a16:creationId xmlns:a16="http://schemas.microsoft.com/office/drawing/2014/main" id="{978E77B9-8DEB-4463-A2BD-C44AE9B3EC92}"/>
            </a:ext>
          </a:extLst>
        </xdr:cNvPr>
        <xdr:cNvCxnSpPr/>
      </xdr:nvCxnSpPr>
      <xdr:spPr>
        <a:xfrm>
          <a:off x="16230600" y="13853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71138</xdr:rowOff>
    </xdr:from>
    <xdr:ext cx="405111" cy="259045"/>
    <xdr:sp macro="" textlink="">
      <xdr:nvSpPr>
        <xdr:cNvPr id="654" name="【児童館】&#10;有形固定資産減価償却率平均値テキスト">
          <a:extLst>
            <a:ext uri="{FF2B5EF4-FFF2-40B4-BE49-F238E27FC236}">
              <a16:creationId xmlns:a16="http://schemas.microsoft.com/office/drawing/2014/main" id="{1E8739D4-A037-4E23-BBA4-E18DE442C59F}"/>
            </a:ext>
          </a:extLst>
        </xdr:cNvPr>
        <xdr:cNvSpPr txBox="1"/>
      </xdr:nvSpPr>
      <xdr:spPr>
        <a:xfrm>
          <a:off x="16357600" y="13787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48261</xdr:rowOff>
    </xdr:from>
    <xdr:to>
      <xdr:col>85</xdr:col>
      <xdr:colOff>177800</xdr:colOff>
      <xdr:row>81</xdr:row>
      <xdr:rowOff>149861</xdr:rowOff>
    </xdr:to>
    <xdr:sp macro="" textlink="">
      <xdr:nvSpPr>
        <xdr:cNvPr id="655" name="フローチャート: 判断 654">
          <a:extLst>
            <a:ext uri="{FF2B5EF4-FFF2-40B4-BE49-F238E27FC236}">
              <a16:creationId xmlns:a16="http://schemas.microsoft.com/office/drawing/2014/main" id="{4AAF087A-1D23-406F-948C-4F025D20DE68}"/>
            </a:ext>
          </a:extLst>
        </xdr:cNvPr>
        <xdr:cNvSpPr/>
      </xdr:nvSpPr>
      <xdr:spPr>
        <a:xfrm>
          <a:off x="162687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40639</xdr:rowOff>
    </xdr:from>
    <xdr:to>
      <xdr:col>81</xdr:col>
      <xdr:colOff>101600</xdr:colOff>
      <xdr:row>82</xdr:row>
      <xdr:rowOff>142239</xdr:rowOff>
    </xdr:to>
    <xdr:sp macro="" textlink="">
      <xdr:nvSpPr>
        <xdr:cNvPr id="656" name="フローチャート: 判断 655">
          <a:extLst>
            <a:ext uri="{FF2B5EF4-FFF2-40B4-BE49-F238E27FC236}">
              <a16:creationId xmlns:a16="http://schemas.microsoft.com/office/drawing/2014/main" id="{A00E2138-8FA5-4DEE-9392-BAC5AE10332C}"/>
            </a:ext>
          </a:extLst>
        </xdr:cNvPr>
        <xdr:cNvSpPr/>
      </xdr:nvSpPr>
      <xdr:spPr>
        <a:xfrm>
          <a:off x="15430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143511</xdr:rowOff>
    </xdr:from>
    <xdr:to>
      <xdr:col>76</xdr:col>
      <xdr:colOff>165100</xdr:colOff>
      <xdr:row>82</xdr:row>
      <xdr:rowOff>73661</xdr:rowOff>
    </xdr:to>
    <xdr:sp macro="" textlink="">
      <xdr:nvSpPr>
        <xdr:cNvPr id="657" name="フローチャート: 判断 656">
          <a:extLst>
            <a:ext uri="{FF2B5EF4-FFF2-40B4-BE49-F238E27FC236}">
              <a16:creationId xmlns:a16="http://schemas.microsoft.com/office/drawing/2014/main" id="{131A49F7-B1BF-49B0-977D-244F98F570F0}"/>
            </a:ext>
          </a:extLst>
        </xdr:cNvPr>
        <xdr:cNvSpPr/>
      </xdr:nvSpPr>
      <xdr:spPr>
        <a:xfrm>
          <a:off x="145415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58" name="フローチャート: 判断 657">
          <a:extLst>
            <a:ext uri="{FF2B5EF4-FFF2-40B4-BE49-F238E27FC236}">
              <a16:creationId xmlns:a16="http://schemas.microsoft.com/office/drawing/2014/main" id="{C2B35792-348C-4D84-9D7C-07B7D0C0C1B9}"/>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78</xdr:row>
      <xdr:rowOff>166370</xdr:rowOff>
    </xdr:from>
    <xdr:to>
      <xdr:col>67</xdr:col>
      <xdr:colOff>101600</xdr:colOff>
      <xdr:row>79</xdr:row>
      <xdr:rowOff>96520</xdr:rowOff>
    </xdr:to>
    <xdr:sp macro="" textlink="">
      <xdr:nvSpPr>
        <xdr:cNvPr id="659" name="フローチャート: 判断 658">
          <a:extLst>
            <a:ext uri="{FF2B5EF4-FFF2-40B4-BE49-F238E27FC236}">
              <a16:creationId xmlns:a16="http://schemas.microsoft.com/office/drawing/2014/main" id="{59509A0A-197C-407B-B605-6FBF5D495618}"/>
            </a:ext>
          </a:extLst>
        </xdr:cNvPr>
        <xdr:cNvSpPr/>
      </xdr:nvSpPr>
      <xdr:spPr>
        <a:xfrm>
          <a:off x="12763500" y="1353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09AF070-0FD1-49A6-BE62-35F06D6BAE1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1D2B029-9550-4E9E-B0DC-39A2BEEC144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8C487E8-78AE-427E-A42C-0EBA04158D1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966E164-3BC8-46C1-8973-A3A72559977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54CF989D-BF00-425A-BE9E-D2AA44C5EC2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139700</xdr:rowOff>
    </xdr:from>
    <xdr:to>
      <xdr:col>85</xdr:col>
      <xdr:colOff>177800</xdr:colOff>
      <xdr:row>86</xdr:row>
      <xdr:rowOff>69850</xdr:rowOff>
    </xdr:to>
    <xdr:sp macro="" textlink="">
      <xdr:nvSpPr>
        <xdr:cNvPr id="665" name="楕円 664">
          <a:extLst>
            <a:ext uri="{FF2B5EF4-FFF2-40B4-BE49-F238E27FC236}">
              <a16:creationId xmlns:a16="http://schemas.microsoft.com/office/drawing/2014/main" id="{E5AF99C6-F8F9-42B3-929C-8D5D9CEC91DD}"/>
            </a:ext>
          </a:extLst>
        </xdr:cNvPr>
        <xdr:cNvSpPr/>
      </xdr:nvSpPr>
      <xdr:spPr>
        <a:xfrm>
          <a:off x="162687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54627</xdr:rowOff>
    </xdr:from>
    <xdr:ext cx="405111" cy="259045"/>
    <xdr:sp macro="" textlink="">
      <xdr:nvSpPr>
        <xdr:cNvPr id="666" name="【児童館】&#10;有形固定資産減価償却率該当値テキスト">
          <a:extLst>
            <a:ext uri="{FF2B5EF4-FFF2-40B4-BE49-F238E27FC236}">
              <a16:creationId xmlns:a16="http://schemas.microsoft.com/office/drawing/2014/main" id="{2A740AB8-E551-49D0-9891-61097F801010}"/>
            </a:ext>
          </a:extLst>
        </xdr:cNvPr>
        <xdr:cNvSpPr txBox="1"/>
      </xdr:nvSpPr>
      <xdr:spPr>
        <a:xfrm>
          <a:off x="16357600" y="1462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101600</xdr:rowOff>
    </xdr:from>
    <xdr:to>
      <xdr:col>81</xdr:col>
      <xdr:colOff>101600</xdr:colOff>
      <xdr:row>86</xdr:row>
      <xdr:rowOff>31750</xdr:rowOff>
    </xdr:to>
    <xdr:sp macro="" textlink="">
      <xdr:nvSpPr>
        <xdr:cNvPr id="667" name="楕円 666">
          <a:extLst>
            <a:ext uri="{FF2B5EF4-FFF2-40B4-BE49-F238E27FC236}">
              <a16:creationId xmlns:a16="http://schemas.microsoft.com/office/drawing/2014/main" id="{D6180BE6-D9A2-4E8A-AC82-15C6411EBB9E}"/>
            </a:ext>
          </a:extLst>
        </xdr:cNvPr>
        <xdr:cNvSpPr/>
      </xdr:nvSpPr>
      <xdr:spPr>
        <a:xfrm>
          <a:off x="15430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152400</xdr:rowOff>
    </xdr:from>
    <xdr:to>
      <xdr:col>85</xdr:col>
      <xdr:colOff>127000</xdr:colOff>
      <xdr:row>86</xdr:row>
      <xdr:rowOff>19050</xdr:rowOff>
    </xdr:to>
    <xdr:cxnSp macro="">
      <xdr:nvCxnSpPr>
        <xdr:cNvPr id="668" name="直線コネクタ 667">
          <a:extLst>
            <a:ext uri="{FF2B5EF4-FFF2-40B4-BE49-F238E27FC236}">
              <a16:creationId xmlns:a16="http://schemas.microsoft.com/office/drawing/2014/main" id="{7CD7E2C7-3754-423F-A34D-5F6A87F600D1}"/>
            </a:ext>
          </a:extLst>
        </xdr:cNvPr>
        <xdr:cNvCxnSpPr/>
      </xdr:nvCxnSpPr>
      <xdr:spPr>
        <a:xfrm>
          <a:off x="15481300" y="14725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55880</xdr:rowOff>
    </xdr:from>
    <xdr:to>
      <xdr:col>76</xdr:col>
      <xdr:colOff>165100</xdr:colOff>
      <xdr:row>85</xdr:row>
      <xdr:rowOff>157480</xdr:rowOff>
    </xdr:to>
    <xdr:sp macro="" textlink="">
      <xdr:nvSpPr>
        <xdr:cNvPr id="669" name="楕円 668">
          <a:extLst>
            <a:ext uri="{FF2B5EF4-FFF2-40B4-BE49-F238E27FC236}">
              <a16:creationId xmlns:a16="http://schemas.microsoft.com/office/drawing/2014/main" id="{27A44A73-9729-4CCB-8BE8-B819AC471BB6}"/>
            </a:ext>
          </a:extLst>
        </xdr:cNvPr>
        <xdr:cNvSpPr/>
      </xdr:nvSpPr>
      <xdr:spPr>
        <a:xfrm>
          <a:off x="14541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106680</xdr:rowOff>
    </xdr:from>
    <xdr:to>
      <xdr:col>81</xdr:col>
      <xdr:colOff>50800</xdr:colOff>
      <xdr:row>85</xdr:row>
      <xdr:rowOff>152400</xdr:rowOff>
    </xdr:to>
    <xdr:cxnSp macro="">
      <xdr:nvCxnSpPr>
        <xdr:cNvPr id="670" name="直線コネクタ 669">
          <a:extLst>
            <a:ext uri="{FF2B5EF4-FFF2-40B4-BE49-F238E27FC236}">
              <a16:creationId xmlns:a16="http://schemas.microsoft.com/office/drawing/2014/main" id="{08A88B4F-A1C3-4784-9B03-1B461E32AE60}"/>
            </a:ext>
          </a:extLst>
        </xdr:cNvPr>
        <xdr:cNvCxnSpPr/>
      </xdr:nvCxnSpPr>
      <xdr:spPr>
        <a:xfrm>
          <a:off x="14592300" y="146799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10161</xdr:rowOff>
    </xdr:from>
    <xdr:to>
      <xdr:col>72</xdr:col>
      <xdr:colOff>38100</xdr:colOff>
      <xdr:row>85</xdr:row>
      <xdr:rowOff>111761</xdr:rowOff>
    </xdr:to>
    <xdr:sp macro="" textlink="">
      <xdr:nvSpPr>
        <xdr:cNvPr id="671" name="楕円 670">
          <a:extLst>
            <a:ext uri="{FF2B5EF4-FFF2-40B4-BE49-F238E27FC236}">
              <a16:creationId xmlns:a16="http://schemas.microsoft.com/office/drawing/2014/main" id="{946F29B7-99A4-45FF-B846-183CA9CC8796}"/>
            </a:ext>
          </a:extLst>
        </xdr:cNvPr>
        <xdr:cNvSpPr/>
      </xdr:nvSpPr>
      <xdr:spPr>
        <a:xfrm>
          <a:off x="13652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60961</xdr:rowOff>
    </xdr:from>
    <xdr:to>
      <xdr:col>76</xdr:col>
      <xdr:colOff>114300</xdr:colOff>
      <xdr:row>85</xdr:row>
      <xdr:rowOff>106680</xdr:rowOff>
    </xdr:to>
    <xdr:cxnSp macro="">
      <xdr:nvCxnSpPr>
        <xdr:cNvPr id="672" name="直線コネクタ 671">
          <a:extLst>
            <a:ext uri="{FF2B5EF4-FFF2-40B4-BE49-F238E27FC236}">
              <a16:creationId xmlns:a16="http://schemas.microsoft.com/office/drawing/2014/main" id="{028D23A5-7F15-4F99-BD33-595A5DE1DFAA}"/>
            </a:ext>
          </a:extLst>
        </xdr:cNvPr>
        <xdr:cNvCxnSpPr/>
      </xdr:nvCxnSpPr>
      <xdr:spPr>
        <a:xfrm>
          <a:off x="13703300" y="146342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135889</xdr:rowOff>
    </xdr:from>
    <xdr:to>
      <xdr:col>67</xdr:col>
      <xdr:colOff>101600</xdr:colOff>
      <xdr:row>85</xdr:row>
      <xdr:rowOff>66039</xdr:rowOff>
    </xdr:to>
    <xdr:sp macro="" textlink="">
      <xdr:nvSpPr>
        <xdr:cNvPr id="673" name="楕円 672">
          <a:extLst>
            <a:ext uri="{FF2B5EF4-FFF2-40B4-BE49-F238E27FC236}">
              <a16:creationId xmlns:a16="http://schemas.microsoft.com/office/drawing/2014/main" id="{0BAEE2F7-6926-4489-A44C-69C354D1BA16}"/>
            </a:ext>
          </a:extLst>
        </xdr:cNvPr>
        <xdr:cNvSpPr/>
      </xdr:nvSpPr>
      <xdr:spPr>
        <a:xfrm>
          <a:off x="12763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15239</xdr:rowOff>
    </xdr:from>
    <xdr:to>
      <xdr:col>71</xdr:col>
      <xdr:colOff>177800</xdr:colOff>
      <xdr:row>85</xdr:row>
      <xdr:rowOff>60961</xdr:rowOff>
    </xdr:to>
    <xdr:cxnSp macro="">
      <xdr:nvCxnSpPr>
        <xdr:cNvPr id="674" name="直線コネクタ 673">
          <a:extLst>
            <a:ext uri="{FF2B5EF4-FFF2-40B4-BE49-F238E27FC236}">
              <a16:creationId xmlns:a16="http://schemas.microsoft.com/office/drawing/2014/main" id="{554D7546-6CC7-471D-9441-72DFE86D351C}"/>
            </a:ext>
          </a:extLst>
        </xdr:cNvPr>
        <xdr:cNvCxnSpPr/>
      </xdr:nvCxnSpPr>
      <xdr:spPr>
        <a:xfrm>
          <a:off x="12814300" y="145884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158766</xdr:rowOff>
    </xdr:from>
    <xdr:ext cx="405111" cy="259045"/>
    <xdr:sp macro="" textlink="">
      <xdr:nvSpPr>
        <xdr:cNvPr id="675" name="n_1aveValue【児童館】&#10;有形固定資産減価償却率">
          <a:extLst>
            <a:ext uri="{FF2B5EF4-FFF2-40B4-BE49-F238E27FC236}">
              <a16:creationId xmlns:a16="http://schemas.microsoft.com/office/drawing/2014/main" id="{C4BBB6E6-FFD1-4AF6-A27E-46782056AA5F}"/>
            </a:ext>
          </a:extLst>
        </xdr:cNvPr>
        <xdr:cNvSpPr txBox="1"/>
      </xdr:nvSpPr>
      <xdr:spPr>
        <a:xfrm>
          <a:off x="152660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90188</xdr:rowOff>
    </xdr:from>
    <xdr:ext cx="405111" cy="259045"/>
    <xdr:sp macro="" textlink="">
      <xdr:nvSpPr>
        <xdr:cNvPr id="676" name="n_2aveValue【児童館】&#10;有形固定資産減価償却率">
          <a:extLst>
            <a:ext uri="{FF2B5EF4-FFF2-40B4-BE49-F238E27FC236}">
              <a16:creationId xmlns:a16="http://schemas.microsoft.com/office/drawing/2014/main" id="{F84FF5FB-5253-49CD-AEA2-C4A1B859FD42}"/>
            </a:ext>
          </a:extLst>
        </xdr:cNvPr>
        <xdr:cNvSpPr txBox="1"/>
      </xdr:nvSpPr>
      <xdr:spPr>
        <a:xfrm>
          <a:off x="14389744"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677" name="n_3aveValue【児童館】&#10;有形固定資産減価償却率">
          <a:extLst>
            <a:ext uri="{FF2B5EF4-FFF2-40B4-BE49-F238E27FC236}">
              <a16:creationId xmlns:a16="http://schemas.microsoft.com/office/drawing/2014/main" id="{6B6E06F4-2797-418C-B621-E4A7AE118635}"/>
            </a:ext>
          </a:extLst>
        </xdr:cNvPr>
        <xdr:cNvSpPr txBox="1"/>
      </xdr:nvSpPr>
      <xdr:spPr>
        <a:xfrm>
          <a:off x="13500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113047</xdr:rowOff>
    </xdr:from>
    <xdr:ext cx="405111" cy="259045"/>
    <xdr:sp macro="" textlink="">
      <xdr:nvSpPr>
        <xdr:cNvPr id="678" name="n_4aveValue【児童館】&#10;有形固定資産減価償却率">
          <a:extLst>
            <a:ext uri="{FF2B5EF4-FFF2-40B4-BE49-F238E27FC236}">
              <a16:creationId xmlns:a16="http://schemas.microsoft.com/office/drawing/2014/main" id="{9D316C57-6816-4E85-BDCC-96FC3B91A002}"/>
            </a:ext>
          </a:extLst>
        </xdr:cNvPr>
        <xdr:cNvSpPr txBox="1"/>
      </xdr:nvSpPr>
      <xdr:spPr>
        <a:xfrm>
          <a:off x="12611744"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22877</xdr:rowOff>
    </xdr:from>
    <xdr:ext cx="405111" cy="259045"/>
    <xdr:sp macro="" textlink="">
      <xdr:nvSpPr>
        <xdr:cNvPr id="679" name="n_1mainValue【児童館】&#10;有形固定資産減価償却率">
          <a:extLst>
            <a:ext uri="{FF2B5EF4-FFF2-40B4-BE49-F238E27FC236}">
              <a16:creationId xmlns:a16="http://schemas.microsoft.com/office/drawing/2014/main" id="{E5A7AA50-1B89-451C-860A-6673FDC03DB3}"/>
            </a:ext>
          </a:extLst>
        </xdr:cNvPr>
        <xdr:cNvSpPr txBox="1"/>
      </xdr:nvSpPr>
      <xdr:spPr>
        <a:xfrm>
          <a:off x="15266044" y="1476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148607</xdr:rowOff>
    </xdr:from>
    <xdr:ext cx="405111" cy="259045"/>
    <xdr:sp macro="" textlink="">
      <xdr:nvSpPr>
        <xdr:cNvPr id="680" name="n_2mainValue【児童館】&#10;有形固定資産減価償却率">
          <a:extLst>
            <a:ext uri="{FF2B5EF4-FFF2-40B4-BE49-F238E27FC236}">
              <a16:creationId xmlns:a16="http://schemas.microsoft.com/office/drawing/2014/main" id="{D64E82B2-42DE-44AF-8396-E0CFB208DCA1}"/>
            </a:ext>
          </a:extLst>
        </xdr:cNvPr>
        <xdr:cNvSpPr txBox="1"/>
      </xdr:nvSpPr>
      <xdr:spPr>
        <a:xfrm>
          <a:off x="14389744" y="1472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102888</xdr:rowOff>
    </xdr:from>
    <xdr:ext cx="405111" cy="259045"/>
    <xdr:sp macro="" textlink="">
      <xdr:nvSpPr>
        <xdr:cNvPr id="681" name="n_3mainValue【児童館】&#10;有形固定資産減価償却率">
          <a:extLst>
            <a:ext uri="{FF2B5EF4-FFF2-40B4-BE49-F238E27FC236}">
              <a16:creationId xmlns:a16="http://schemas.microsoft.com/office/drawing/2014/main" id="{8C3D0B33-DCAB-467B-AD76-96E6EB0FF563}"/>
            </a:ext>
          </a:extLst>
        </xdr:cNvPr>
        <xdr:cNvSpPr txBox="1"/>
      </xdr:nvSpPr>
      <xdr:spPr>
        <a:xfrm>
          <a:off x="13500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57166</xdr:rowOff>
    </xdr:from>
    <xdr:ext cx="405111" cy="259045"/>
    <xdr:sp macro="" textlink="">
      <xdr:nvSpPr>
        <xdr:cNvPr id="682" name="n_4mainValue【児童館】&#10;有形固定資産減価償却率">
          <a:extLst>
            <a:ext uri="{FF2B5EF4-FFF2-40B4-BE49-F238E27FC236}">
              <a16:creationId xmlns:a16="http://schemas.microsoft.com/office/drawing/2014/main" id="{FB169F4D-E58D-4C32-8D60-CF04A405976E}"/>
            </a:ext>
          </a:extLst>
        </xdr:cNvPr>
        <xdr:cNvSpPr txBox="1"/>
      </xdr:nvSpPr>
      <xdr:spPr>
        <a:xfrm>
          <a:off x="12611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913B021B-CBA6-4EC1-AF35-5F4D2B1B2D3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31F765C7-C054-4725-A9D0-89387C9A9C7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FF87D58E-CB06-42D7-BDA0-0AA0BA615E5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35641642-B030-4E54-806D-C7910AE54D5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166B67F1-D2F6-4335-A83A-736FED1E72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CF2166B3-A3EF-4A6E-A864-B33D99C1587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3250DEB2-BFB6-436F-A58E-B702A411497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5C601C14-D2B6-440D-A74A-EEE8AE20ACD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D9BF54EE-F30D-4E52-A08B-1F1E3D04AF9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A1768874-968A-4309-B5D4-409C42CA74C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93" name="テキスト ボックス 692">
          <a:extLst>
            <a:ext uri="{FF2B5EF4-FFF2-40B4-BE49-F238E27FC236}">
              <a16:creationId xmlns:a16="http://schemas.microsoft.com/office/drawing/2014/main" id="{045FC3D1-5DB7-422C-B133-2685F64CDE44}"/>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FF1E9E84-FAF5-41FE-97C5-6A1977EE2BF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5654D656-5CD2-48C0-A81E-541CF9F44AC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2B87EC1D-A09E-4858-A2B0-9F611B7E180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DD94704A-D1A0-4ECD-8456-4C744AA6A16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43B0C4F5-AE80-45D3-A0BC-C2C255BCC14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309D0784-FDA9-4491-9E82-F7377219E38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02893053-D0B6-4FCC-9A5F-FE6C5F52079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296DF5F2-C286-4763-B368-A45EE4933DA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3A9ABCFD-9024-459D-97F0-5AA008A3DCD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95298D96-0936-4808-85F3-A8B6707F10A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D92C65B-7A6A-4B90-992B-3F6FD5D845B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4F360441-E851-4D0D-8DB2-6A371B4A256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885E4545-7D69-4652-868D-6CCA6F26092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85</xdr:row>
      <xdr:rowOff>57150</xdr:rowOff>
    </xdr:to>
    <xdr:cxnSp macro="">
      <xdr:nvCxnSpPr>
        <xdr:cNvPr id="707" name="直線コネクタ 706">
          <a:extLst>
            <a:ext uri="{FF2B5EF4-FFF2-40B4-BE49-F238E27FC236}">
              <a16:creationId xmlns:a16="http://schemas.microsoft.com/office/drawing/2014/main" id="{4CB4A15A-8978-47B6-8E9D-8CCA919E2C48}"/>
            </a:ext>
          </a:extLst>
        </xdr:cNvPr>
        <xdr:cNvCxnSpPr/>
      </xdr:nvCxnSpPr>
      <xdr:spPr>
        <a:xfrm flipV="1">
          <a:off x="22160864" y="13449300"/>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60977</xdr:rowOff>
    </xdr:from>
    <xdr:ext cx="469744" cy="259045"/>
    <xdr:sp macro="" textlink="">
      <xdr:nvSpPr>
        <xdr:cNvPr id="708" name="【児童館】&#10;一人当たり面積最小値テキスト">
          <a:extLst>
            <a:ext uri="{FF2B5EF4-FFF2-40B4-BE49-F238E27FC236}">
              <a16:creationId xmlns:a16="http://schemas.microsoft.com/office/drawing/2014/main" id="{4C2EF160-3168-48E0-8AD9-A6E60D06E2B4}"/>
            </a:ext>
          </a:extLst>
        </xdr:cNvPr>
        <xdr:cNvSpPr txBox="1"/>
      </xdr:nvSpPr>
      <xdr:spPr>
        <a:xfrm>
          <a:off x="22199600"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57150</xdr:rowOff>
    </xdr:from>
    <xdr:to>
      <xdr:col>116</xdr:col>
      <xdr:colOff>152400</xdr:colOff>
      <xdr:row>85</xdr:row>
      <xdr:rowOff>57150</xdr:rowOff>
    </xdr:to>
    <xdr:cxnSp macro="">
      <xdr:nvCxnSpPr>
        <xdr:cNvPr id="709" name="直線コネクタ 708">
          <a:extLst>
            <a:ext uri="{FF2B5EF4-FFF2-40B4-BE49-F238E27FC236}">
              <a16:creationId xmlns:a16="http://schemas.microsoft.com/office/drawing/2014/main" id="{131AD066-8596-4C8F-A50D-5E657F8268F5}"/>
            </a:ext>
          </a:extLst>
        </xdr:cNvPr>
        <xdr:cNvCxnSpPr/>
      </xdr:nvCxnSpPr>
      <xdr:spPr>
        <a:xfrm>
          <a:off x="22072600" y="1463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10" name="【児童館】&#10;一人当たり面積最大値テキスト">
          <a:extLst>
            <a:ext uri="{FF2B5EF4-FFF2-40B4-BE49-F238E27FC236}">
              <a16:creationId xmlns:a16="http://schemas.microsoft.com/office/drawing/2014/main" id="{9219EA78-0D34-478C-935E-46EA23C92821}"/>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11" name="直線コネクタ 710">
          <a:extLst>
            <a:ext uri="{FF2B5EF4-FFF2-40B4-BE49-F238E27FC236}">
              <a16:creationId xmlns:a16="http://schemas.microsoft.com/office/drawing/2014/main" id="{E4F5E2BC-8E12-4CDE-9761-09AC28ACFC2C}"/>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80</xdr:row>
      <xdr:rowOff>143527</xdr:rowOff>
    </xdr:from>
    <xdr:ext cx="469744" cy="259045"/>
    <xdr:sp macro="" textlink="">
      <xdr:nvSpPr>
        <xdr:cNvPr id="712" name="【児童館】&#10;一人当たり面積平均値テキスト">
          <a:extLst>
            <a:ext uri="{FF2B5EF4-FFF2-40B4-BE49-F238E27FC236}">
              <a16:creationId xmlns:a16="http://schemas.microsoft.com/office/drawing/2014/main" id="{CAED61A9-DC9D-4705-AC21-3BE0AFA28E21}"/>
            </a:ext>
          </a:extLst>
        </xdr:cNvPr>
        <xdr:cNvSpPr txBox="1"/>
      </xdr:nvSpPr>
      <xdr:spPr>
        <a:xfrm>
          <a:off x="2219960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120650</xdr:rowOff>
    </xdr:from>
    <xdr:to>
      <xdr:col>116</xdr:col>
      <xdr:colOff>114300</xdr:colOff>
      <xdr:row>82</xdr:row>
      <xdr:rowOff>50800</xdr:rowOff>
    </xdr:to>
    <xdr:sp macro="" textlink="">
      <xdr:nvSpPr>
        <xdr:cNvPr id="713" name="フローチャート: 判断 712">
          <a:extLst>
            <a:ext uri="{FF2B5EF4-FFF2-40B4-BE49-F238E27FC236}">
              <a16:creationId xmlns:a16="http://schemas.microsoft.com/office/drawing/2014/main" id="{37DE3819-017B-470F-B9E0-0BA8E9B31CB4}"/>
            </a:ext>
          </a:extLst>
        </xdr:cNvPr>
        <xdr:cNvSpPr/>
      </xdr:nvSpPr>
      <xdr:spPr>
        <a:xfrm>
          <a:off x="221107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81</xdr:row>
      <xdr:rowOff>120650</xdr:rowOff>
    </xdr:from>
    <xdr:to>
      <xdr:col>112</xdr:col>
      <xdr:colOff>38100</xdr:colOff>
      <xdr:row>82</xdr:row>
      <xdr:rowOff>50800</xdr:rowOff>
    </xdr:to>
    <xdr:sp macro="" textlink="">
      <xdr:nvSpPr>
        <xdr:cNvPr id="714" name="フローチャート: 判断 713">
          <a:extLst>
            <a:ext uri="{FF2B5EF4-FFF2-40B4-BE49-F238E27FC236}">
              <a16:creationId xmlns:a16="http://schemas.microsoft.com/office/drawing/2014/main" id="{734C511B-15E0-43BC-BB76-5F996CADEE93}"/>
            </a:ext>
          </a:extLst>
        </xdr:cNvPr>
        <xdr:cNvSpPr/>
      </xdr:nvSpPr>
      <xdr:spPr>
        <a:xfrm>
          <a:off x="21272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120650</xdr:rowOff>
    </xdr:from>
    <xdr:to>
      <xdr:col>107</xdr:col>
      <xdr:colOff>101600</xdr:colOff>
      <xdr:row>82</xdr:row>
      <xdr:rowOff>50800</xdr:rowOff>
    </xdr:to>
    <xdr:sp macro="" textlink="">
      <xdr:nvSpPr>
        <xdr:cNvPr id="715" name="フローチャート: 判断 714">
          <a:extLst>
            <a:ext uri="{FF2B5EF4-FFF2-40B4-BE49-F238E27FC236}">
              <a16:creationId xmlns:a16="http://schemas.microsoft.com/office/drawing/2014/main" id="{1EE85D48-8EF3-4982-A900-B1D91AF67F95}"/>
            </a:ext>
          </a:extLst>
        </xdr:cNvPr>
        <xdr:cNvSpPr/>
      </xdr:nvSpPr>
      <xdr:spPr>
        <a:xfrm>
          <a:off x="2038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120650</xdr:rowOff>
    </xdr:from>
    <xdr:to>
      <xdr:col>102</xdr:col>
      <xdr:colOff>165100</xdr:colOff>
      <xdr:row>82</xdr:row>
      <xdr:rowOff>50800</xdr:rowOff>
    </xdr:to>
    <xdr:sp macro="" textlink="">
      <xdr:nvSpPr>
        <xdr:cNvPr id="716" name="フローチャート: 判断 715">
          <a:extLst>
            <a:ext uri="{FF2B5EF4-FFF2-40B4-BE49-F238E27FC236}">
              <a16:creationId xmlns:a16="http://schemas.microsoft.com/office/drawing/2014/main" id="{9C189777-77DA-4DA2-815C-23BD1BB38A75}"/>
            </a:ext>
          </a:extLst>
        </xdr:cNvPr>
        <xdr:cNvSpPr/>
      </xdr:nvSpPr>
      <xdr:spPr>
        <a:xfrm>
          <a:off x="19494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7" name="フローチャート: 判断 716">
          <a:extLst>
            <a:ext uri="{FF2B5EF4-FFF2-40B4-BE49-F238E27FC236}">
              <a16:creationId xmlns:a16="http://schemas.microsoft.com/office/drawing/2014/main" id="{3904CED5-180E-43D8-828B-79399B1CEED6}"/>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93C852B-16A1-4FAF-88F9-04901873DFD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53497E0-1C73-4A11-9E2B-A5C759C524E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AA1BFD5-C8E3-4E18-9A9A-E8EB1ECEB92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3BB2F9F-4CA6-424B-B2FB-A253838A780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32658F2A-A0EE-40A4-9983-AB02C5D39DC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xdr:rowOff>
    </xdr:from>
    <xdr:to>
      <xdr:col>116</xdr:col>
      <xdr:colOff>114300</xdr:colOff>
      <xdr:row>85</xdr:row>
      <xdr:rowOff>107950</xdr:rowOff>
    </xdr:to>
    <xdr:sp macro="" textlink="">
      <xdr:nvSpPr>
        <xdr:cNvPr id="723" name="楕円 722">
          <a:extLst>
            <a:ext uri="{FF2B5EF4-FFF2-40B4-BE49-F238E27FC236}">
              <a16:creationId xmlns:a16="http://schemas.microsoft.com/office/drawing/2014/main" id="{8D3018BB-9888-4280-9C24-6AB3C605F627}"/>
            </a:ext>
          </a:extLst>
        </xdr:cNvPr>
        <xdr:cNvSpPr/>
      </xdr:nvSpPr>
      <xdr:spPr>
        <a:xfrm>
          <a:off x="221107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92727</xdr:rowOff>
    </xdr:from>
    <xdr:ext cx="469744" cy="259045"/>
    <xdr:sp macro="" textlink="">
      <xdr:nvSpPr>
        <xdr:cNvPr id="724" name="【児童館】&#10;一人当たり面積該当値テキスト">
          <a:extLst>
            <a:ext uri="{FF2B5EF4-FFF2-40B4-BE49-F238E27FC236}">
              <a16:creationId xmlns:a16="http://schemas.microsoft.com/office/drawing/2014/main" id="{17B1B7F7-D90B-43BE-89C8-D0989BFB8BB7}"/>
            </a:ext>
          </a:extLst>
        </xdr:cNvPr>
        <xdr:cNvSpPr txBox="1"/>
      </xdr:nvSpPr>
      <xdr:spPr>
        <a:xfrm>
          <a:off x="22199600" y="1449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xdr:rowOff>
    </xdr:from>
    <xdr:to>
      <xdr:col>112</xdr:col>
      <xdr:colOff>38100</xdr:colOff>
      <xdr:row>85</xdr:row>
      <xdr:rowOff>107950</xdr:rowOff>
    </xdr:to>
    <xdr:sp macro="" textlink="">
      <xdr:nvSpPr>
        <xdr:cNvPr id="725" name="楕円 724">
          <a:extLst>
            <a:ext uri="{FF2B5EF4-FFF2-40B4-BE49-F238E27FC236}">
              <a16:creationId xmlns:a16="http://schemas.microsoft.com/office/drawing/2014/main" id="{A4219DEC-16C6-4168-8043-06C27FF0D84D}"/>
            </a:ext>
          </a:extLst>
        </xdr:cNvPr>
        <xdr:cNvSpPr/>
      </xdr:nvSpPr>
      <xdr:spPr>
        <a:xfrm>
          <a:off x="21272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57150</xdr:rowOff>
    </xdr:from>
    <xdr:to>
      <xdr:col>116</xdr:col>
      <xdr:colOff>63500</xdr:colOff>
      <xdr:row>85</xdr:row>
      <xdr:rowOff>57150</xdr:rowOff>
    </xdr:to>
    <xdr:cxnSp macro="">
      <xdr:nvCxnSpPr>
        <xdr:cNvPr id="726" name="直線コネクタ 725">
          <a:extLst>
            <a:ext uri="{FF2B5EF4-FFF2-40B4-BE49-F238E27FC236}">
              <a16:creationId xmlns:a16="http://schemas.microsoft.com/office/drawing/2014/main" id="{9967663E-BB40-494F-BC9D-F565F46E1E70}"/>
            </a:ext>
          </a:extLst>
        </xdr:cNvPr>
        <xdr:cNvCxnSpPr/>
      </xdr:nvCxnSpPr>
      <xdr:spPr>
        <a:xfrm>
          <a:off x="21323300" y="14630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xdr:rowOff>
    </xdr:from>
    <xdr:to>
      <xdr:col>107</xdr:col>
      <xdr:colOff>101600</xdr:colOff>
      <xdr:row>85</xdr:row>
      <xdr:rowOff>107950</xdr:rowOff>
    </xdr:to>
    <xdr:sp macro="" textlink="">
      <xdr:nvSpPr>
        <xdr:cNvPr id="727" name="楕円 726">
          <a:extLst>
            <a:ext uri="{FF2B5EF4-FFF2-40B4-BE49-F238E27FC236}">
              <a16:creationId xmlns:a16="http://schemas.microsoft.com/office/drawing/2014/main" id="{1FF0A663-DA81-49B5-AFA4-402C11095654}"/>
            </a:ext>
          </a:extLst>
        </xdr:cNvPr>
        <xdr:cNvSpPr/>
      </xdr:nvSpPr>
      <xdr:spPr>
        <a:xfrm>
          <a:off x="20383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57150</xdr:rowOff>
    </xdr:from>
    <xdr:to>
      <xdr:col>111</xdr:col>
      <xdr:colOff>177800</xdr:colOff>
      <xdr:row>85</xdr:row>
      <xdr:rowOff>57150</xdr:rowOff>
    </xdr:to>
    <xdr:cxnSp macro="">
      <xdr:nvCxnSpPr>
        <xdr:cNvPr id="728" name="直線コネクタ 727">
          <a:extLst>
            <a:ext uri="{FF2B5EF4-FFF2-40B4-BE49-F238E27FC236}">
              <a16:creationId xmlns:a16="http://schemas.microsoft.com/office/drawing/2014/main" id="{257F637C-7337-48AA-8242-F83B6A75D6D7}"/>
            </a:ext>
          </a:extLst>
        </xdr:cNvPr>
        <xdr:cNvCxnSpPr/>
      </xdr:nvCxnSpPr>
      <xdr:spPr>
        <a:xfrm>
          <a:off x="20434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729" name="楕円 728">
          <a:extLst>
            <a:ext uri="{FF2B5EF4-FFF2-40B4-BE49-F238E27FC236}">
              <a16:creationId xmlns:a16="http://schemas.microsoft.com/office/drawing/2014/main" id="{25A4A02A-3DC5-4BC0-BAEA-30C82723FD2B}"/>
            </a:ext>
          </a:extLst>
        </xdr:cNvPr>
        <xdr:cNvSpPr/>
      </xdr:nvSpPr>
      <xdr:spPr>
        <a:xfrm>
          <a:off x="19494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57150</xdr:rowOff>
    </xdr:from>
    <xdr:to>
      <xdr:col>107</xdr:col>
      <xdr:colOff>50800</xdr:colOff>
      <xdr:row>85</xdr:row>
      <xdr:rowOff>57150</xdr:rowOff>
    </xdr:to>
    <xdr:cxnSp macro="">
      <xdr:nvCxnSpPr>
        <xdr:cNvPr id="730" name="直線コネクタ 729">
          <a:extLst>
            <a:ext uri="{FF2B5EF4-FFF2-40B4-BE49-F238E27FC236}">
              <a16:creationId xmlns:a16="http://schemas.microsoft.com/office/drawing/2014/main" id="{1BDF6F30-C45C-4FA6-AC94-AA82D752B8CA}"/>
            </a:ext>
          </a:extLst>
        </xdr:cNvPr>
        <xdr:cNvCxnSpPr/>
      </xdr:nvCxnSpPr>
      <xdr:spPr>
        <a:xfrm>
          <a:off x="19545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731" name="楕円 730">
          <a:extLst>
            <a:ext uri="{FF2B5EF4-FFF2-40B4-BE49-F238E27FC236}">
              <a16:creationId xmlns:a16="http://schemas.microsoft.com/office/drawing/2014/main" id="{80BED0D6-1459-43EC-829A-0296233534B6}"/>
            </a:ext>
          </a:extLst>
        </xdr:cNvPr>
        <xdr:cNvSpPr/>
      </xdr:nvSpPr>
      <xdr:spPr>
        <a:xfrm>
          <a:off x="18605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57150</xdr:rowOff>
    </xdr:to>
    <xdr:cxnSp macro="">
      <xdr:nvCxnSpPr>
        <xdr:cNvPr id="732" name="直線コネクタ 731">
          <a:extLst>
            <a:ext uri="{FF2B5EF4-FFF2-40B4-BE49-F238E27FC236}">
              <a16:creationId xmlns:a16="http://schemas.microsoft.com/office/drawing/2014/main" id="{7D7D5843-2AF9-4FF0-ABD5-7C74E3EC9C42}"/>
            </a:ext>
          </a:extLst>
        </xdr:cNvPr>
        <xdr:cNvCxnSpPr/>
      </xdr:nvCxnSpPr>
      <xdr:spPr>
        <a:xfrm>
          <a:off x="18656300" y="1463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67327</xdr:rowOff>
    </xdr:from>
    <xdr:ext cx="469744" cy="259045"/>
    <xdr:sp macro="" textlink="">
      <xdr:nvSpPr>
        <xdr:cNvPr id="733" name="n_1aveValue【児童館】&#10;一人当たり面積">
          <a:extLst>
            <a:ext uri="{FF2B5EF4-FFF2-40B4-BE49-F238E27FC236}">
              <a16:creationId xmlns:a16="http://schemas.microsoft.com/office/drawing/2014/main" id="{855FC76D-D111-4402-90AA-9F613D48C270}"/>
            </a:ext>
          </a:extLst>
        </xdr:cNvPr>
        <xdr:cNvSpPr txBox="1"/>
      </xdr:nvSpPr>
      <xdr:spPr>
        <a:xfrm>
          <a:off x="210757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67327</xdr:rowOff>
    </xdr:from>
    <xdr:ext cx="469744" cy="259045"/>
    <xdr:sp macro="" textlink="">
      <xdr:nvSpPr>
        <xdr:cNvPr id="734" name="n_2aveValue【児童館】&#10;一人当たり面積">
          <a:extLst>
            <a:ext uri="{FF2B5EF4-FFF2-40B4-BE49-F238E27FC236}">
              <a16:creationId xmlns:a16="http://schemas.microsoft.com/office/drawing/2014/main" id="{46129C1D-A6CE-4F0A-9D18-882030C7F91F}"/>
            </a:ext>
          </a:extLst>
        </xdr:cNvPr>
        <xdr:cNvSpPr txBox="1"/>
      </xdr:nvSpPr>
      <xdr:spPr>
        <a:xfrm>
          <a:off x="201994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67327</xdr:rowOff>
    </xdr:from>
    <xdr:ext cx="469744" cy="259045"/>
    <xdr:sp macro="" textlink="">
      <xdr:nvSpPr>
        <xdr:cNvPr id="735" name="n_3aveValue【児童館】&#10;一人当たり面積">
          <a:extLst>
            <a:ext uri="{FF2B5EF4-FFF2-40B4-BE49-F238E27FC236}">
              <a16:creationId xmlns:a16="http://schemas.microsoft.com/office/drawing/2014/main" id="{D10BA6D7-49D9-466D-A1D0-494B48C13BDB}"/>
            </a:ext>
          </a:extLst>
        </xdr:cNvPr>
        <xdr:cNvSpPr txBox="1"/>
      </xdr:nvSpPr>
      <xdr:spPr>
        <a:xfrm>
          <a:off x="193104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6" name="n_4aveValue【児童館】&#10;一人当たり面積">
          <a:extLst>
            <a:ext uri="{FF2B5EF4-FFF2-40B4-BE49-F238E27FC236}">
              <a16:creationId xmlns:a16="http://schemas.microsoft.com/office/drawing/2014/main" id="{1D68AAEE-7602-43DF-8985-B462E8246E0A}"/>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99077</xdr:rowOff>
    </xdr:from>
    <xdr:ext cx="469744" cy="259045"/>
    <xdr:sp macro="" textlink="">
      <xdr:nvSpPr>
        <xdr:cNvPr id="737" name="n_1mainValue【児童館】&#10;一人当たり面積">
          <a:extLst>
            <a:ext uri="{FF2B5EF4-FFF2-40B4-BE49-F238E27FC236}">
              <a16:creationId xmlns:a16="http://schemas.microsoft.com/office/drawing/2014/main" id="{EEB75122-211F-41C4-B791-14F25036503B}"/>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99077</xdr:rowOff>
    </xdr:from>
    <xdr:ext cx="469744" cy="259045"/>
    <xdr:sp macro="" textlink="">
      <xdr:nvSpPr>
        <xdr:cNvPr id="738" name="n_2mainValue【児童館】&#10;一人当たり面積">
          <a:extLst>
            <a:ext uri="{FF2B5EF4-FFF2-40B4-BE49-F238E27FC236}">
              <a16:creationId xmlns:a16="http://schemas.microsoft.com/office/drawing/2014/main" id="{8BAE1F7A-BF36-421D-A2CD-130C1BDF4DDF}"/>
            </a:ext>
          </a:extLst>
        </xdr:cNvPr>
        <xdr:cNvSpPr txBox="1"/>
      </xdr:nvSpPr>
      <xdr:spPr>
        <a:xfrm>
          <a:off x="20199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99077</xdr:rowOff>
    </xdr:from>
    <xdr:ext cx="469744" cy="259045"/>
    <xdr:sp macro="" textlink="">
      <xdr:nvSpPr>
        <xdr:cNvPr id="739" name="n_3mainValue【児童館】&#10;一人当たり面積">
          <a:extLst>
            <a:ext uri="{FF2B5EF4-FFF2-40B4-BE49-F238E27FC236}">
              <a16:creationId xmlns:a16="http://schemas.microsoft.com/office/drawing/2014/main" id="{9C010B32-51AF-4362-8CE6-25B47496321F}"/>
            </a:ext>
          </a:extLst>
        </xdr:cNvPr>
        <xdr:cNvSpPr txBox="1"/>
      </xdr:nvSpPr>
      <xdr:spPr>
        <a:xfrm>
          <a:off x="19310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740" name="n_4mainValue【児童館】&#10;一人当たり面積">
          <a:extLst>
            <a:ext uri="{FF2B5EF4-FFF2-40B4-BE49-F238E27FC236}">
              <a16:creationId xmlns:a16="http://schemas.microsoft.com/office/drawing/2014/main" id="{99BECED3-8A70-4226-8459-2B7E18E78710}"/>
            </a:ext>
          </a:extLst>
        </xdr:cNvPr>
        <xdr:cNvSpPr txBox="1"/>
      </xdr:nvSpPr>
      <xdr:spPr>
        <a:xfrm>
          <a:off x="18421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1BCA9D14-6382-4B24-8BD9-EC949C7EDB7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3FDFB1AA-59CF-4E19-ADFB-6A3B8CAC372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F9F3510E-E99B-4F02-B964-A558B83EEC3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21EACF8-CFC5-4F20-9994-A8E3D728D2C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8EE024CA-59E5-42EF-BFCE-A6C07D4EECD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8B04EB71-552E-4DF5-BDC2-201505882B6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2C72543A-6AA5-446D-922D-73645BD7BFF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A1410D22-E5D7-4AA9-A141-93E07A06297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91FFC793-77DD-4A5B-8656-D9A1A857DB7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72EC5CCF-7300-4C23-B7BA-281862D1BBA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1" name="テキスト ボックス 750">
          <a:extLst>
            <a:ext uri="{FF2B5EF4-FFF2-40B4-BE49-F238E27FC236}">
              <a16:creationId xmlns:a16="http://schemas.microsoft.com/office/drawing/2014/main" id="{5B5B3463-0A6B-4F1A-A6CE-6E65BFCCFCF2}"/>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EF722265-C249-41CD-AA1E-BCBD24E04E7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53" name="テキスト ボックス 752">
          <a:extLst>
            <a:ext uri="{FF2B5EF4-FFF2-40B4-BE49-F238E27FC236}">
              <a16:creationId xmlns:a16="http://schemas.microsoft.com/office/drawing/2014/main" id="{28209930-2C6B-4CF9-A0DB-3C04EB178284}"/>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E4323B01-DD61-48D7-A91D-CE3529936E1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A592B76B-B729-423D-9DE1-76A7933DEB1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C2B0D1C2-098C-40DF-8562-D8718793FF1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920DC5C1-B15B-47AC-8184-53F5BB41D2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D7912F2B-DFF3-4179-BC66-32EF6F0C639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EC03F5DC-14D3-451D-9FCD-024773225C3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D01FBE3E-FC14-4048-BDE2-13B4B1B598F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6EC565E9-C53B-47E4-803B-6001E692D3E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6E93490F-9185-4E57-9BFC-DCC1F431971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63" name="テキスト ボックス 762">
          <a:extLst>
            <a:ext uri="{FF2B5EF4-FFF2-40B4-BE49-F238E27FC236}">
              <a16:creationId xmlns:a16="http://schemas.microsoft.com/office/drawing/2014/main" id="{DCDB82D9-710C-4E78-9154-A1D4005E3CEB}"/>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C7BA127E-17D4-4217-AF54-A136CB51100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65" name="テキスト ボックス 764">
          <a:extLst>
            <a:ext uri="{FF2B5EF4-FFF2-40B4-BE49-F238E27FC236}">
              <a16:creationId xmlns:a16="http://schemas.microsoft.com/office/drawing/2014/main" id="{B3E84451-7E54-42A4-B818-5A3B22992761}"/>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6" name="【公民館】&#10;有形固定資産減価償却率グラフ枠">
          <a:extLst>
            <a:ext uri="{FF2B5EF4-FFF2-40B4-BE49-F238E27FC236}">
              <a16:creationId xmlns:a16="http://schemas.microsoft.com/office/drawing/2014/main" id="{79DE0CF4-A687-41E5-BC8D-2F727A9D51E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151312</xdr:rowOff>
    </xdr:from>
    <xdr:to>
      <xdr:col>85</xdr:col>
      <xdr:colOff>126364</xdr:colOff>
      <xdr:row>108</xdr:row>
      <xdr:rowOff>14151</xdr:rowOff>
    </xdr:to>
    <xdr:cxnSp macro="">
      <xdr:nvCxnSpPr>
        <xdr:cNvPr id="767" name="直線コネクタ 766">
          <a:extLst>
            <a:ext uri="{FF2B5EF4-FFF2-40B4-BE49-F238E27FC236}">
              <a16:creationId xmlns:a16="http://schemas.microsoft.com/office/drawing/2014/main" id="{41F60AE6-1876-481B-B859-26AD5D6C8A7D}"/>
            </a:ext>
          </a:extLst>
        </xdr:cNvPr>
        <xdr:cNvCxnSpPr/>
      </xdr:nvCxnSpPr>
      <xdr:spPr>
        <a:xfrm flipV="1">
          <a:off x="16318864" y="17296312"/>
          <a:ext cx="0" cy="1234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17978</xdr:rowOff>
    </xdr:from>
    <xdr:ext cx="405111" cy="259045"/>
    <xdr:sp macro="" textlink="">
      <xdr:nvSpPr>
        <xdr:cNvPr id="768" name="【公民館】&#10;有形固定資産減価償却率最小値テキスト">
          <a:extLst>
            <a:ext uri="{FF2B5EF4-FFF2-40B4-BE49-F238E27FC236}">
              <a16:creationId xmlns:a16="http://schemas.microsoft.com/office/drawing/2014/main" id="{978DC11D-4904-48C7-89C5-FCD0ABDB0428}"/>
            </a:ext>
          </a:extLst>
        </xdr:cNvPr>
        <xdr:cNvSpPr txBox="1"/>
      </xdr:nvSpPr>
      <xdr:spPr>
        <a:xfrm>
          <a:off x="16357600" y="18534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14151</xdr:rowOff>
    </xdr:from>
    <xdr:to>
      <xdr:col>86</xdr:col>
      <xdr:colOff>25400</xdr:colOff>
      <xdr:row>108</xdr:row>
      <xdr:rowOff>14151</xdr:rowOff>
    </xdr:to>
    <xdr:cxnSp macro="">
      <xdr:nvCxnSpPr>
        <xdr:cNvPr id="769" name="直線コネクタ 768">
          <a:extLst>
            <a:ext uri="{FF2B5EF4-FFF2-40B4-BE49-F238E27FC236}">
              <a16:creationId xmlns:a16="http://schemas.microsoft.com/office/drawing/2014/main" id="{F39D431A-7CF5-4B11-B866-4A13CD6A9082}"/>
            </a:ext>
          </a:extLst>
        </xdr:cNvPr>
        <xdr:cNvCxnSpPr/>
      </xdr:nvCxnSpPr>
      <xdr:spPr>
        <a:xfrm>
          <a:off x="16230600" y="1853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97989</xdr:rowOff>
    </xdr:from>
    <xdr:ext cx="405111" cy="259045"/>
    <xdr:sp macro="" textlink="">
      <xdr:nvSpPr>
        <xdr:cNvPr id="770" name="【公民館】&#10;有形固定資産減価償却率最大値テキスト">
          <a:extLst>
            <a:ext uri="{FF2B5EF4-FFF2-40B4-BE49-F238E27FC236}">
              <a16:creationId xmlns:a16="http://schemas.microsoft.com/office/drawing/2014/main" id="{D4C2C538-125A-4FCF-93ED-127699DD8B3E}"/>
            </a:ext>
          </a:extLst>
        </xdr:cNvPr>
        <xdr:cNvSpPr txBox="1"/>
      </xdr:nvSpPr>
      <xdr:spPr>
        <a:xfrm>
          <a:off x="16357600" y="1707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151312</xdr:rowOff>
    </xdr:from>
    <xdr:to>
      <xdr:col>86</xdr:col>
      <xdr:colOff>25400</xdr:colOff>
      <xdr:row>100</xdr:row>
      <xdr:rowOff>151312</xdr:rowOff>
    </xdr:to>
    <xdr:cxnSp macro="">
      <xdr:nvCxnSpPr>
        <xdr:cNvPr id="771" name="直線コネクタ 770">
          <a:extLst>
            <a:ext uri="{FF2B5EF4-FFF2-40B4-BE49-F238E27FC236}">
              <a16:creationId xmlns:a16="http://schemas.microsoft.com/office/drawing/2014/main" id="{52438DB3-AC42-4D5A-9BC9-80A90F175881}"/>
            </a:ext>
          </a:extLst>
        </xdr:cNvPr>
        <xdr:cNvCxnSpPr/>
      </xdr:nvCxnSpPr>
      <xdr:spPr>
        <a:xfrm>
          <a:off x="16230600" y="1729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38116</xdr:rowOff>
    </xdr:from>
    <xdr:ext cx="405111" cy="259045"/>
    <xdr:sp macro="" textlink="">
      <xdr:nvSpPr>
        <xdr:cNvPr id="772" name="【公民館】&#10;有形固定資産減価償却率平均値テキスト">
          <a:extLst>
            <a:ext uri="{FF2B5EF4-FFF2-40B4-BE49-F238E27FC236}">
              <a16:creationId xmlns:a16="http://schemas.microsoft.com/office/drawing/2014/main" id="{A37969B0-3A08-4001-AB47-91695E175F79}"/>
            </a:ext>
          </a:extLst>
        </xdr:cNvPr>
        <xdr:cNvSpPr txBox="1"/>
      </xdr:nvSpPr>
      <xdr:spPr>
        <a:xfrm>
          <a:off x="16357600" y="17697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59689</xdr:rowOff>
    </xdr:from>
    <xdr:to>
      <xdr:col>85</xdr:col>
      <xdr:colOff>177800</xdr:colOff>
      <xdr:row>103</xdr:row>
      <xdr:rowOff>161289</xdr:rowOff>
    </xdr:to>
    <xdr:sp macro="" textlink="">
      <xdr:nvSpPr>
        <xdr:cNvPr id="773" name="フローチャート: 判断 772">
          <a:extLst>
            <a:ext uri="{FF2B5EF4-FFF2-40B4-BE49-F238E27FC236}">
              <a16:creationId xmlns:a16="http://schemas.microsoft.com/office/drawing/2014/main" id="{ADA12B19-45F5-4DFA-810C-0B4849AC74B1}"/>
            </a:ext>
          </a:extLst>
        </xdr:cNvPr>
        <xdr:cNvSpPr/>
      </xdr:nvSpPr>
      <xdr:spPr>
        <a:xfrm>
          <a:off x="162687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5806</xdr:rowOff>
    </xdr:from>
    <xdr:to>
      <xdr:col>81</xdr:col>
      <xdr:colOff>101600</xdr:colOff>
      <xdr:row>104</xdr:row>
      <xdr:rowOff>107406</xdr:rowOff>
    </xdr:to>
    <xdr:sp macro="" textlink="">
      <xdr:nvSpPr>
        <xdr:cNvPr id="774" name="フローチャート: 判断 773">
          <a:extLst>
            <a:ext uri="{FF2B5EF4-FFF2-40B4-BE49-F238E27FC236}">
              <a16:creationId xmlns:a16="http://schemas.microsoft.com/office/drawing/2014/main" id="{06611BD3-DD78-4A26-B65E-0D6A16CDF3EB}"/>
            </a:ext>
          </a:extLst>
        </xdr:cNvPr>
        <xdr:cNvSpPr/>
      </xdr:nvSpPr>
      <xdr:spPr>
        <a:xfrm>
          <a:off x="15430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131536</xdr:rowOff>
    </xdr:from>
    <xdr:to>
      <xdr:col>76</xdr:col>
      <xdr:colOff>165100</xdr:colOff>
      <xdr:row>104</xdr:row>
      <xdr:rowOff>61686</xdr:rowOff>
    </xdr:to>
    <xdr:sp macro="" textlink="">
      <xdr:nvSpPr>
        <xdr:cNvPr id="775" name="フローチャート: 判断 774">
          <a:extLst>
            <a:ext uri="{FF2B5EF4-FFF2-40B4-BE49-F238E27FC236}">
              <a16:creationId xmlns:a16="http://schemas.microsoft.com/office/drawing/2014/main" id="{F34AC538-8158-49F8-AB17-1F5A418E3B56}"/>
            </a:ext>
          </a:extLst>
        </xdr:cNvPr>
        <xdr:cNvSpPr/>
      </xdr:nvSpPr>
      <xdr:spPr>
        <a:xfrm>
          <a:off x="14541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147864</xdr:rowOff>
    </xdr:from>
    <xdr:to>
      <xdr:col>72</xdr:col>
      <xdr:colOff>38100</xdr:colOff>
      <xdr:row>104</xdr:row>
      <xdr:rowOff>78014</xdr:rowOff>
    </xdr:to>
    <xdr:sp macro="" textlink="">
      <xdr:nvSpPr>
        <xdr:cNvPr id="776" name="フローチャート: 判断 775">
          <a:extLst>
            <a:ext uri="{FF2B5EF4-FFF2-40B4-BE49-F238E27FC236}">
              <a16:creationId xmlns:a16="http://schemas.microsoft.com/office/drawing/2014/main" id="{FAE3C612-DCE7-4F8E-90EA-346CC1AC2749}"/>
            </a:ext>
          </a:extLst>
        </xdr:cNvPr>
        <xdr:cNvSpPr/>
      </xdr:nvSpPr>
      <xdr:spPr>
        <a:xfrm>
          <a:off x="13652500" y="1780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118473</xdr:rowOff>
    </xdr:from>
    <xdr:to>
      <xdr:col>67</xdr:col>
      <xdr:colOff>101600</xdr:colOff>
      <xdr:row>104</xdr:row>
      <xdr:rowOff>48623</xdr:rowOff>
    </xdr:to>
    <xdr:sp macro="" textlink="">
      <xdr:nvSpPr>
        <xdr:cNvPr id="777" name="フローチャート: 判断 776">
          <a:extLst>
            <a:ext uri="{FF2B5EF4-FFF2-40B4-BE49-F238E27FC236}">
              <a16:creationId xmlns:a16="http://schemas.microsoft.com/office/drawing/2014/main" id="{399E803C-2355-4E9B-B522-C1712403E73E}"/>
            </a:ext>
          </a:extLst>
        </xdr:cNvPr>
        <xdr:cNvSpPr/>
      </xdr:nvSpPr>
      <xdr:spPr>
        <a:xfrm>
          <a:off x="12763500" y="1777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5F6C130-5F23-4BF7-AFF5-1E41DACA2B7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563CCC3-D6AD-419D-923C-FD7103811EC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10A9DFB7-6B27-4B3B-8B78-000587CB8A3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A06B36B1-1854-4E40-993B-083A97538A4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104962DC-7D23-4DFA-8DF5-7BA62D0C96D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100512</xdr:rowOff>
    </xdr:from>
    <xdr:to>
      <xdr:col>85</xdr:col>
      <xdr:colOff>177800</xdr:colOff>
      <xdr:row>101</xdr:row>
      <xdr:rowOff>30662</xdr:rowOff>
    </xdr:to>
    <xdr:sp macro="" textlink="">
      <xdr:nvSpPr>
        <xdr:cNvPr id="783" name="楕円 782">
          <a:extLst>
            <a:ext uri="{FF2B5EF4-FFF2-40B4-BE49-F238E27FC236}">
              <a16:creationId xmlns:a16="http://schemas.microsoft.com/office/drawing/2014/main" id="{B1BC49E5-490E-47AA-A4A1-98B2A9350438}"/>
            </a:ext>
          </a:extLst>
        </xdr:cNvPr>
        <xdr:cNvSpPr/>
      </xdr:nvSpPr>
      <xdr:spPr>
        <a:xfrm>
          <a:off x="16268700" y="1724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53539</xdr:rowOff>
    </xdr:from>
    <xdr:ext cx="405111" cy="259045"/>
    <xdr:sp macro="" textlink="">
      <xdr:nvSpPr>
        <xdr:cNvPr id="784" name="【公民館】&#10;有形固定資産減価償却率該当値テキスト">
          <a:extLst>
            <a:ext uri="{FF2B5EF4-FFF2-40B4-BE49-F238E27FC236}">
              <a16:creationId xmlns:a16="http://schemas.microsoft.com/office/drawing/2014/main" id="{644BBDD7-3F81-4A0B-9385-25690B1B0ABB}"/>
            </a:ext>
          </a:extLst>
        </xdr:cNvPr>
        <xdr:cNvSpPr txBox="1"/>
      </xdr:nvSpPr>
      <xdr:spPr>
        <a:xfrm>
          <a:off x="16357600" y="17198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907</xdr:rowOff>
    </xdr:from>
    <xdr:to>
      <xdr:col>81</xdr:col>
      <xdr:colOff>101600</xdr:colOff>
      <xdr:row>101</xdr:row>
      <xdr:rowOff>102507</xdr:rowOff>
    </xdr:to>
    <xdr:sp macro="" textlink="">
      <xdr:nvSpPr>
        <xdr:cNvPr id="785" name="楕円 784">
          <a:extLst>
            <a:ext uri="{FF2B5EF4-FFF2-40B4-BE49-F238E27FC236}">
              <a16:creationId xmlns:a16="http://schemas.microsoft.com/office/drawing/2014/main" id="{B3CC4E03-3FB6-4A37-A750-A01790B852EB}"/>
            </a:ext>
          </a:extLst>
        </xdr:cNvPr>
        <xdr:cNvSpPr/>
      </xdr:nvSpPr>
      <xdr:spPr>
        <a:xfrm>
          <a:off x="15430500" y="1731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151312</xdr:rowOff>
    </xdr:from>
    <xdr:to>
      <xdr:col>85</xdr:col>
      <xdr:colOff>127000</xdr:colOff>
      <xdr:row>101</xdr:row>
      <xdr:rowOff>51707</xdr:rowOff>
    </xdr:to>
    <xdr:cxnSp macro="">
      <xdr:nvCxnSpPr>
        <xdr:cNvPr id="786" name="直線コネクタ 785">
          <a:extLst>
            <a:ext uri="{FF2B5EF4-FFF2-40B4-BE49-F238E27FC236}">
              <a16:creationId xmlns:a16="http://schemas.microsoft.com/office/drawing/2014/main" id="{43C2148F-F9F7-40DB-BCBE-2EAE52C2F7B1}"/>
            </a:ext>
          </a:extLst>
        </xdr:cNvPr>
        <xdr:cNvCxnSpPr/>
      </xdr:nvCxnSpPr>
      <xdr:spPr>
        <a:xfrm flipV="1">
          <a:off x="15481300" y="17296312"/>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146231</xdr:rowOff>
    </xdr:from>
    <xdr:to>
      <xdr:col>76</xdr:col>
      <xdr:colOff>165100</xdr:colOff>
      <xdr:row>101</xdr:row>
      <xdr:rowOff>76381</xdr:rowOff>
    </xdr:to>
    <xdr:sp macro="" textlink="">
      <xdr:nvSpPr>
        <xdr:cNvPr id="787" name="楕円 786">
          <a:extLst>
            <a:ext uri="{FF2B5EF4-FFF2-40B4-BE49-F238E27FC236}">
              <a16:creationId xmlns:a16="http://schemas.microsoft.com/office/drawing/2014/main" id="{F6701B9C-968E-479C-A4EF-EFF765DBAC83}"/>
            </a:ext>
          </a:extLst>
        </xdr:cNvPr>
        <xdr:cNvSpPr/>
      </xdr:nvSpPr>
      <xdr:spPr>
        <a:xfrm>
          <a:off x="14541500" y="1729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25581</xdr:rowOff>
    </xdr:from>
    <xdr:to>
      <xdr:col>81</xdr:col>
      <xdr:colOff>50800</xdr:colOff>
      <xdr:row>101</xdr:row>
      <xdr:rowOff>51707</xdr:rowOff>
    </xdr:to>
    <xdr:cxnSp macro="">
      <xdr:nvCxnSpPr>
        <xdr:cNvPr id="788" name="直線コネクタ 787">
          <a:extLst>
            <a:ext uri="{FF2B5EF4-FFF2-40B4-BE49-F238E27FC236}">
              <a16:creationId xmlns:a16="http://schemas.microsoft.com/office/drawing/2014/main" id="{76640D57-A753-4734-85E0-9AF8EA9B4396}"/>
            </a:ext>
          </a:extLst>
        </xdr:cNvPr>
        <xdr:cNvCxnSpPr/>
      </xdr:nvCxnSpPr>
      <xdr:spPr>
        <a:xfrm>
          <a:off x="14592300" y="173420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907</xdr:rowOff>
    </xdr:from>
    <xdr:to>
      <xdr:col>72</xdr:col>
      <xdr:colOff>38100</xdr:colOff>
      <xdr:row>101</xdr:row>
      <xdr:rowOff>102507</xdr:rowOff>
    </xdr:to>
    <xdr:sp macro="" textlink="">
      <xdr:nvSpPr>
        <xdr:cNvPr id="789" name="楕円 788">
          <a:extLst>
            <a:ext uri="{FF2B5EF4-FFF2-40B4-BE49-F238E27FC236}">
              <a16:creationId xmlns:a16="http://schemas.microsoft.com/office/drawing/2014/main" id="{A2373755-FC0C-4A84-B8A1-F1AA54C4B411}"/>
            </a:ext>
          </a:extLst>
        </xdr:cNvPr>
        <xdr:cNvSpPr/>
      </xdr:nvSpPr>
      <xdr:spPr>
        <a:xfrm>
          <a:off x="13652500" y="1731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25581</xdr:rowOff>
    </xdr:from>
    <xdr:to>
      <xdr:col>76</xdr:col>
      <xdr:colOff>114300</xdr:colOff>
      <xdr:row>101</xdr:row>
      <xdr:rowOff>51707</xdr:rowOff>
    </xdr:to>
    <xdr:cxnSp macro="">
      <xdr:nvCxnSpPr>
        <xdr:cNvPr id="790" name="直線コネクタ 789">
          <a:extLst>
            <a:ext uri="{FF2B5EF4-FFF2-40B4-BE49-F238E27FC236}">
              <a16:creationId xmlns:a16="http://schemas.microsoft.com/office/drawing/2014/main" id="{A056F07D-7449-465D-A114-5BD603E43B86}"/>
            </a:ext>
          </a:extLst>
        </xdr:cNvPr>
        <xdr:cNvCxnSpPr/>
      </xdr:nvCxnSpPr>
      <xdr:spPr>
        <a:xfrm flipV="1">
          <a:off x="13703300" y="173420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103777</xdr:rowOff>
    </xdr:from>
    <xdr:to>
      <xdr:col>67</xdr:col>
      <xdr:colOff>101600</xdr:colOff>
      <xdr:row>101</xdr:row>
      <xdr:rowOff>33927</xdr:rowOff>
    </xdr:to>
    <xdr:sp macro="" textlink="">
      <xdr:nvSpPr>
        <xdr:cNvPr id="791" name="楕円 790">
          <a:extLst>
            <a:ext uri="{FF2B5EF4-FFF2-40B4-BE49-F238E27FC236}">
              <a16:creationId xmlns:a16="http://schemas.microsoft.com/office/drawing/2014/main" id="{4C88C608-B405-458C-8F59-3223BBE8537F}"/>
            </a:ext>
          </a:extLst>
        </xdr:cNvPr>
        <xdr:cNvSpPr/>
      </xdr:nvSpPr>
      <xdr:spPr>
        <a:xfrm>
          <a:off x="12763500" y="1724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154577</xdr:rowOff>
    </xdr:from>
    <xdr:to>
      <xdr:col>71</xdr:col>
      <xdr:colOff>177800</xdr:colOff>
      <xdr:row>101</xdr:row>
      <xdr:rowOff>51707</xdr:rowOff>
    </xdr:to>
    <xdr:cxnSp macro="">
      <xdr:nvCxnSpPr>
        <xdr:cNvPr id="792" name="直線コネクタ 791">
          <a:extLst>
            <a:ext uri="{FF2B5EF4-FFF2-40B4-BE49-F238E27FC236}">
              <a16:creationId xmlns:a16="http://schemas.microsoft.com/office/drawing/2014/main" id="{B8D30288-79DA-4AA6-8A4C-F838E2B562EC}"/>
            </a:ext>
          </a:extLst>
        </xdr:cNvPr>
        <xdr:cNvCxnSpPr/>
      </xdr:nvCxnSpPr>
      <xdr:spPr>
        <a:xfrm>
          <a:off x="12814300" y="1729957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98533</xdr:rowOff>
    </xdr:from>
    <xdr:ext cx="405111" cy="259045"/>
    <xdr:sp macro="" textlink="">
      <xdr:nvSpPr>
        <xdr:cNvPr id="793" name="n_1aveValue【公民館】&#10;有形固定資産減価償却率">
          <a:extLst>
            <a:ext uri="{FF2B5EF4-FFF2-40B4-BE49-F238E27FC236}">
              <a16:creationId xmlns:a16="http://schemas.microsoft.com/office/drawing/2014/main" id="{26789277-97E8-4BAF-9034-2206D8780DB9}"/>
            </a:ext>
          </a:extLst>
        </xdr:cNvPr>
        <xdr:cNvSpPr txBox="1"/>
      </xdr:nvSpPr>
      <xdr:spPr>
        <a:xfrm>
          <a:off x="15266044"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52813</xdr:rowOff>
    </xdr:from>
    <xdr:ext cx="405111" cy="259045"/>
    <xdr:sp macro="" textlink="">
      <xdr:nvSpPr>
        <xdr:cNvPr id="794" name="n_2aveValue【公民館】&#10;有形固定資産減価償却率">
          <a:extLst>
            <a:ext uri="{FF2B5EF4-FFF2-40B4-BE49-F238E27FC236}">
              <a16:creationId xmlns:a16="http://schemas.microsoft.com/office/drawing/2014/main" id="{F8B1CEC1-AE86-4951-AC4F-FCBE787A9521}"/>
            </a:ext>
          </a:extLst>
        </xdr:cNvPr>
        <xdr:cNvSpPr txBox="1"/>
      </xdr:nvSpPr>
      <xdr:spPr>
        <a:xfrm>
          <a:off x="14389744" y="1788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69141</xdr:rowOff>
    </xdr:from>
    <xdr:ext cx="405111" cy="259045"/>
    <xdr:sp macro="" textlink="">
      <xdr:nvSpPr>
        <xdr:cNvPr id="795" name="n_3aveValue【公民館】&#10;有形固定資産減価償却率">
          <a:extLst>
            <a:ext uri="{FF2B5EF4-FFF2-40B4-BE49-F238E27FC236}">
              <a16:creationId xmlns:a16="http://schemas.microsoft.com/office/drawing/2014/main" id="{54B2CCFB-1725-491C-9290-F24902FAD29B}"/>
            </a:ext>
          </a:extLst>
        </xdr:cNvPr>
        <xdr:cNvSpPr txBox="1"/>
      </xdr:nvSpPr>
      <xdr:spPr>
        <a:xfrm>
          <a:off x="13500744" y="1789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39750</xdr:rowOff>
    </xdr:from>
    <xdr:ext cx="405111" cy="259045"/>
    <xdr:sp macro="" textlink="">
      <xdr:nvSpPr>
        <xdr:cNvPr id="796" name="n_4aveValue【公民館】&#10;有形固定資産減価償却率">
          <a:extLst>
            <a:ext uri="{FF2B5EF4-FFF2-40B4-BE49-F238E27FC236}">
              <a16:creationId xmlns:a16="http://schemas.microsoft.com/office/drawing/2014/main" id="{3157A724-D689-4FF1-9C52-1FFBDF76A967}"/>
            </a:ext>
          </a:extLst>
        </xdr:cNvPr>
        <xdr:cNvSpPr txBox="1"/>
      </xdr:nvSpPr>
      <xdr:spPr>
        <a:xfrm>
          <a:off x="12611744" y="1787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119034</xdr:rowOff>
    </xdr:from>
    <xdr:ext cx="405111" cy="259045"/>
    <xdr:sp macro="" textlink="">
      <xdr:nvSpPr>
        <xdr:cNvPr id="797" name="n_1mainValue【公民館】&#10;有形固定資産減価償却率">
          <a:extLst>
            <a:ext uri="{FF2B5EF4-FFF2-40B4-BE49-F238E27FC236}">
              <a16:creationId xmlns:a16="http://schemas.microsoft.com/office/drawing/2014/main" id="{713C72B6-87CB-47EF-BF07-2BACAD8C9425}"/>
            </a:ext>
          </a:extLst>
        </xdr:cNvPr>
        <xdr:cNvSpPr txBox="1"/>
      </xdr:nvSpPr>
      <xdr:spPr>
        <a:xfrm>
          <a:off x="15266044" y="1709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92908</xdr:rowOff>
    </xdr:from>
    <xdr:ext cx="405111" cy="259045"/>
    <xdr:sp macro="" textlink="">
      <xdr:nvSpPr>
        <xdr:cNvPr id="798" name="n_2mainValue【公民館】&#10;有形固定資産減価償却率">
          <a:extLst>
            <a:ext uri="{FF2B5EF4-FFF2-40B4-BE49-F238E27FC236}">
              <a16:creationId xmlns:a16="http://schemas.microsoft.com/office/drawing/2014/main" id="{78953216-E6E6-432C-91D4-98FD9E3A253D}"/>
            </a:ext>
          </a:extLst>
        </xdr:cNvPr>
        <xdr:cNvSpPr txBox="1"/>
      </xdr:nvSpPr>
      <xdr:spPr>
        <a:xfrm>
          <a:off x="14389744" y="1706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119034</xdr:rowOff>
    </xdr:from>
    <xdr:ext cx="405111" cy="259045"/>
    <xdr:sp macro="" textlink="">
      <xdr:nvSpPr>
        <xdr:cNvPr id="799" name="n_3mainValue【公民館】&#10;有形固定資産減価償却率">
          <a:extLst>
            <a:ext uri="{FF2B5EF4-FFF2-40B4-BE49-F238E27FC236}">
              <a16:creationId xmlns:a16="http://schemas.microsoft.com/office/drawing/2014/main" id="{1AD69E70-04A5-4A21-8894-E88F216E0167}"/>
            </a:ext>
          </a:extLst>
        </xdr:cNvPr>
        <xdr:cNvSpPr txBox="1"/>
      </xdr:nvSpPr>
      <xdr:spPr>
        <a:xfrm>
          <a:off x="13500744" y="1709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50454</xdr:rowOff>
    </xdr:from>
    <xdr:ext cx="405111" cy="259045"/>
    <xdr:sp macro="" textlink="">
      <xdr:nvSpPr>
        <xdr:cNvPr id="800" name="n_4mainValue【公民館】&#10;有形固定資産減価償却率">
          <a:extLst>
            <a:ext uri="{FF2B5EF4-FFF2-40B4-BE49-F238E27FC236}">
              <a16:creationId xmlns:a16="http://schemas.microsoft.com/office/drawing/2014/main" id="{1A63998F-AB7B-4000-BA13-B67BD14DFE48}"/>
            </a:ext>
          </a:extLst>
        </xdr:cNvPr>
        <xdr:cNvSpPr txBox="1"/>
      </xdr:nvSpPr>
      <xdr:spPr>
        <a:xfrm>
          <a:off x="12611744" y="1702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A14C0144-2E2D-46BD-8C0F-C5CCA1BD80E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6613F27D-D2D1-4BF9-B95C-031D2D5E6A7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71FEBBFD-76A5-485B-842C-B35FB1CE3D8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7681A538-4BBE-42FD-904A-7F8A826B9FA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69A209E5-0789-4FC4-B687-85C8404B316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DE8B04A3-25F0-4CFE-8AC1-0FCCFA2F147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4D513DB5-E487-47F3-A11D-E4CFD24C847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31B2D900-84D9-43D6-9366-123A13786FD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EDDD35C1-0D62-4656-A199-6C7AFBDAEE1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7361CEA2-5CB8-4675-A1EF-C17B3DBE43D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9B5FF4C5-4A2D-4538-B3C8-A7C71349CD5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id="{2021F88A-59B5-475E-AF55-7AC3C9B643A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id="{5B2195D2-C220-4DFD-AB2A-ADAD03677EB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id="{45362D01-2560-4AAC-AB25-AA64CC6AFA6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id="{75F3703E-F175-49BF-BA8F-39103A75591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id="{8F098F20-C560-4A9C-B5A0-F613F28D4E7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id="{9EA5C9C4-139D-46DC-A3F8-BAD3EB55294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id="{FEF28C56-A37F-4D6B-8D90-68F50F006A0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id="{08CDAAC7-821A-4515-A24A-81413E009E2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id="{BB04961E-9107-4975-A113-A1E3D52F981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id="{1BF711DE-A316-466A-AE53-870A220AC85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id="{CC7DAD65-AADC-4DC7-94CC-1712B8AAA41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id="{0313F2D2-C98C-43D9-9A32-780A1EF482F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2ABF7131-9DD3-441D-B4D0-D0F7BDE465A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5382C94F-29A0-44B6-AB66-31C76954E6D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公民館】&#10;一人当たり面積グラフ枠">
          <a:extLst>
            <a:ext uri="{FF2B5EF4-FFF2-40B4-BE49-F238E27FC236}">
              <a16:creationId xmlns:a16="http://schemas.microsoft.com/office/drawing/2014/main" id="{F3F8BA56-7DE7-4FD9-A1C7-E09B355F411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141514</xdr:rowOff>
    </xdr:from>
    <xdr:to>
      <xdr:col>116</xdr:col>
      <xdr:colOff>62864</xdr:colOff>
      <xdr:row>102</xdr:row>
      <xdr:rowOff>27214</xdr:rowOff>
    </xdr:to>
    <xdr:cxnSp macro="">
      <xdr:nvCxnSpPr>
        <xdr:cNvPr id="827" name="直線コネクタ 826">
          <a:extLst>
            <a:ext uri="{FF2B5EF4-FFF2-40B4-BE49-F238E27FC236}">
              <a16:creationId xmlns:a16="http://schemas.microsoft.com/office/drawing/2014/main" id="{68766294-5E45-4C5E-A0E4-431DE85A6B8E}"/>
            </a:ext>
          </a:extLst>
        </xdr:cNvPr>
        <xdr:cNvCxnSpPr/>
      </xdr:nvCxnSpPr>
      <xdr:spPr>
        <a:xfrm flipV="1">
          <a:off x="22160864" y="17286514"/>
          <a:ext cx="0" cy="22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31041</xdr:rowOff>
    </xdr:from>
    <xdr:ext cx="469744" cy="259045"/>
    <xdr:sp macro="" textlink="">
      <xdr:nvSpPr>
        <xdr:cNvPr id="828" name="【公民館】&#10;一人当たり面積最小値テキスト">
          <a:extLst>
            <a:ext uri="{FF2B5EF4-FFF2-40B4-BE49-F238E27FC236}">
              <a16:creationId xmlns:a16="http://schemas.microsoft.com/office/drawing/2014/main" id="{4D88DD98-47F2-4550-873E-CDC6E1AB8F22}"/>
            </a:ext>
          </a:extLst>
        </xdr:cNvPr>
        <xdr:cNvSpPr txBox="1"/>
      </xdr:nvSpPr>
      <xdr:spPr>
        <a:xfrm>
          <a:off x="22199600" y="1751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102</xdr:row>
      <xdr:rowOff>27214</xdr:rowOff>
    </xdr:from>
    <xdr:to>
      <xdr:col>116</xdr:col>
      <xdr:colOff>152400</xdr:colOff>
      <xdr:row>102</xdr:row>
      <xdr:rowOff>27214</xdr:rowOff>
    </xdr:to>
    <xdr:cxnSp macro="">
      <xdr:nvCxnSpPr>
        <xdr:cNvPr id="829" name="直線コネクタ 828">
          <a:extLst>
            <a:ext uri="{FF2B5EF4-FFF2-40B4-BE49-F238E27FC236}">
              <a16:creationId xmlns:a16="http://schemas.microsoft.com/office/drawing/2014/main" id="{8858334E-8D68-427C-BF0C-D9887D69EFC8}"/>
            </a:ext>
          </a:extLst>
        </xdr:cNvPr>
        <xdr:cNvCxnSpPr/>
      </xdr:nvCxnSpPr>
      <xdr:spPr>
        <a:xfrm>
          <a:off x="22072600" y="17515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88191</xdr:rowOff>
    </xdr:from>
    <xdr:ext cx="469744" cy="259045"/>
    <xdr:sp macro="" textlink="">
      <xdr:nvSpPr>
        <xdr:cNvPr id="830" name="【公民館】&#10;一人当たり面積最大値テキスト">
          <a:extLst>
            <a:ext uri="{FF2B5EF4-FFF2-40B4-BE49-F238E27FC236}">
              <a16:creationId xmlns:a16="http://schemas.microsoft.com/office/drawing/2014/main" id="{9983988C-1A22-4A2D-AA10-F460BF51E3E3}"/>
            </a:ext>
          </a:extLst>
        </xdr:cNvPr>
        <xdr:cNvSpPr txBox="1"/>
      </xdr:nvSpPr>
      <xdr:spPr>
        <a:xfrm>
          <a:off x="22199600" y="1706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141514</xdr:rowOff>
    </xdr:from>
    <xdr:to>
      <xdr:col>116</xdr:col>
      <xdr:colOff>152400</xdr:colOff>
      <xdr:row>100</xdr:row>
      <xdr:rowOff>141514</xdr:rowOff>
    </xdr:to>
    <xdr:cxnSp macro="">
      <xdr:nvCxnSpPr>
        <xdr:cNvPr id="831" name="直線コネクタ 830">
          <a:extLst>
            <a:ext uri="{FF2B5EF4-FFF2-40B4-BE49-F238E27FC236}">
              <a16:creationId xmlns:a16="http://schemas.microsoft.com/office/drawing/2014/main" id="{E38B5860-D480-43F9-90F8-72455D7B87FD}"/>
            </a:ext>
          </a:extLst>
        </xdr:cNvPr>
        <xdr:cNvCxnSpPr/>
      </xdr:nvCxnSpPr>
      <xdr:spPr>
        <a:xfrm>
          <a:off x="22072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72770</xdr:rowOff>
    </xdr:from>
    <xdr:ext cx="469744" cy="259045"/>
    <xdr:sp macro="" textlink="">
      <xdr:nvSpPr>
        <xdr:cNvPr id="832" name="【公民館】&#10;一人当たり面積平均値テキスト">
          <a:extLst>
            <a:ext uri="{FF2B5EF4-FFF2-40B4-BE49-F238E27FC236}">
              <a16:creationId xmlns:a16="http://schemas.microsoft.com/office/drawing/2014/main" id="{8C4C7868-3514-4CE8-8100-7C9B5202F816}"/>
            </a:ext>
          </a:extLst>
        </xdr:cNvPr>
        <xdr:cNvSpPr txBox="1"/>
      </xdr:nvSpPr>
      <xdr:spPr>
        <a:xfrm>
          <a:off x="22199600" y="172177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49893</xdr:rowOff>
    </xdr:from>
    <xdr:to>
      <xdr:col>116</xdr:col>
      <xdr:colOff>114300</xdr:colOff>
      <xdr:row>101</xdr:row>
      <xdr:rowOff>151493</xdr:rowOff>
    </xdr:to>
    <xdr:sp macro="" textlink="">
      <xdr:nvSpPr>
        <xdr:cNvPr id="833" name="フローチャート: 判断 832">
          <a:extLst>
            <a:ext uri="{FF2B5EF4-FFF2-40B4-BE49-F238E27FC236}">
              <a16:creationId xmlns:a16="http://schemas.microsoft.com/office/drawing/2014/main" id="{0DB29C70-6801-4426-9C70-6041591185A0}"/>
            </a:ext>
          </a:extLst>
        </xdr:cNvPr>
        <xdr:cNvSpPr/>
      </xdr:nvSpPr>
      <xdr:spPr>
        <a:xfrm>
          <a:off x="22110700" y="1736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102</xdr:row>
      <xdr:rowOff>41729</xdr:rowOff>
    </xdr:from>
    <xdr:to>
      <xdr:col>112</xdr:col>
      <xdr:colOff>38100</xdr:colOff>
      <xdr:row>102</xdr:row>
      <xdr:rowOff>143329</xdr:rowOff>
    </xdr:to>
    <xdr:sp macro="" textlink="">
      <xdr:nvSpPr>
        <xdr:cNvPr id="834" name="フローチャート: 判断 833">
          <a:extLst>
            <a:ext uri="{FF2B5EF4-FFF2-40B4-BE49-F238E27FC236}">
              <a16:creationId xmlns:a16="http://schemas.microsoft.com/office/drawing/2014/main" id="{D206B3EA-4737-41B3-93E1-FFB452E6189D}"/>
            </a:ext>
          </a:extLst>
        </xdr:cNvPr>
        <xdr:cNvSpPr/>
      </xdr:nvSpPr>
      <xdr:spPr>
        <a:xfrm>
          <a:off x="21272500" y="1752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101</xdr:row>
      <xdr:rowOff>147864</xdr:rowOff>
    </xdr:from>
    <xdr:to>
      <xdr:col>107</xdr:col>
      <xdr:colOff>101600</xdr:colOff>
      <xdr:row>102</xdr:row>
      <xdr:rowOff>78014</xdr:rowOff>
    </xdr:to>
    <xdr:sp macro="" textlink="">
      <xdr:nvSpPr>
        <xdr:cNvPr id="835" name="フローチャート: 判断 834">
          <a:extLst>
            <a:ext uri="{FF2B5EF4-FFF2-40B4-BE49-F238E27FC236}">
              <a16:creationId xmlns:a16="http://schemas.microsoft.com/office/drawing/2014/main" id="{B68291BD-1364-4763-830D-35D67F6BB3FF}"/>
            </a:ext>
          </a:extLst>
        </xdr:cNvPr>
        <xdr:cNvSpPr/>
      </xdr:nvSpPr>
      <xdr:spPr>
        <a:xfrm>
          <a:off x="20383500" y="1746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102</xdr:row>
      <xdr:rowOff>9071</xdr:rowOff>
    </xdr:from>
    <xdr:to>
      <xdr:col>102</xdr:col>
      <xdr:colOff>165100</xdr:colOff>
      <xdr:row>102</xdr:row>
      <xdr:rowOff>110671</xdr:rowOff>
    </xdr:to>
    <xdr:sp macro="" textlink="">
      <xdr:nvSpPr>
        <xdr:cNvPr id="836" name="フローチャート: 判断 835">
          <a:extLst>
            <a:ext uri="{FF2B5EF4-FFF2-40B4-BE49-F238E27FC236}">
              <a16:creationId xmlns:a16="http://schemas.microsoft.com/office/drawing/2014/main" id="{F146ACFE-CB39-4031-BAE9-E4A215253545}"/>
            </a:ext>
          </a:extLst>
        </xdr:cNvPr>
        <xdr:cNvSpPr/>
      </xdr:nvSpPr>
      <xdr:spPr>
        <a:xfrm>
          <a:off x="19494500" y="1749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109</xdr:row>
      <xdr:rowOff>49893</xdr:rowOff>
    </xdr:from>
    <xdr:to>
      <xdr:col>98</xdr:col>
      <xdr:colOff>38100</xdr:colOff>
      <xdr:row>109</xdr:row>
      <xdr:rowOff>151493</xdr:rowOff>
    </xdr:to>
    <xdr:sp macro="" textlink="">
      <xdr:nvSpPr>
        <xdr:cNvPr id="837" name="フローチャート: 判断 836">
          <a:extLst>
            <a:ext uri="{FF2B5EF4-FFF2-40B4-BE49-F238E27FC236}">
              <a16:creationId xmlns:a16="http://schemas.microsoft.com/office/drawing/2014/main" id="{E14BCF44-2511-4D24-965D-61F2B7F804BC}"/>
            </a:ext>
          </a:extLst>
        </xdr:cNvPr>
        <xdr:cNvSpPr/>
      </xdr:nvSpPr>
      <xdr:spPr>
        <a:xfrm>
          <a:off x="18605500" y="1873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2250403-C1CD-4EF3-93AF-1D76DF08567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46616F21-E2F3-4E08-9457-051A9CA401E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264446CA-036B-4A39-8263-B6196B97B4F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45BED533-EE93-4734-A74D-081B1457E6B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12512B09-25CF-4A5B-9867-1277FA5CC3E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147864</xdr:rowOff>
    </xdr:from>
    <xdr:to>
      <xdr:col>116</xdr:col>
      <xdr:colOff>114300</xdr:colOff>
      <xdr:row>102</xdr:row>
      <xdr:rowOff>78014</xdr:rowOff>
    </xdr:to>
    <xdr:sp macro="" textlink="">
      <xdr:nvSpPr>
        <xdr:cNvPr id="843" name="楕円 842">
          <a:extLst>
            <a:ext uri="{FF2B5EF4-FFF2-40B4-BE49-F238E27FC236}">
              <a16:creationId xmlns:a16="http://schemas.microsoft.com/office/drawing/2014/main" id="{9DB0584C-7F0C-48D9-BB14-7D84B8E5912E}"/>
            </a:ext>
          </a:extLst>
        </xdr:cNvPr>
        <xdr:cNvSpPr/>
      </xdr:nvSpPr>
      <xdr:spPr>
        <a:xfrm>
          <a:off x="2211070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62791</xdr:rowOff>
    </xdr:from>
    <xdr:ext cx="469744" cy="259045"/>
    <xdr:sp macro="" textlink="">
      <xdr:nvSpPr>
        <xdr:cNvPr id="844" name="【公民館】&#10;一人当たり面積該当値テキスト">
          <a:extLst>
            <a:ext uri="{FF2B5EF4-FFF2-40B4-BE49-F238E27FC236}">
              <a16:creationId xmlns:a16="http://schemas.microsoft.com/office/drawing/2014/main" id="{B6D8C87A-7B06-4E11-8635-8838C191AEB8}"/>
            </a:ext>
          </a:extLst>
        </xdr:cNvPr>
        <xdr:cNvSpPr txBox="1"/>
      </xdr:nvSpPr>
      <xdr:spPr>
        <a:xfrm>
          <a:off x="22199600" y="17379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907</xdr:rowOff>
    </xdr:from>
    <xdr:to>
      <xdr:col>112</xdr:col>
      <xdr:colOff>38100</xdr:colOff>
      <xdr:row>103</xdr:row>
      <xdr:rowOff>102507</xdr:rowOff>
    </xdr:to>
    <xdr:sp macro="" textlink="">
      <xdr:nvSpPr>
        <xdr:cNvPr id="845" name="楕円 844">
          <a:extLst>
            <a:ext uri="{FF2B5EF4-FFF2-40B4-BE49-F238E27FC236}">
              <a16:creationId xmlns:a16="http://schemas.microsoft.com/office/drawing/2014/main" id="{3301F2A7-297A-43A9-9910-1513E8F0AB32}"/>
            </a:ext>
          </a:extLst>
        </xdr:cNvPr>
        <xdr:cNvSpPr/>
      </xdr:nvSpPr>
      <xdr:spPr>
        <a:xfrm>
          <a:off x="21272500" y="1766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27214</xdr:rowOff>
    </xdr:from>
    <xdr:to>
      <xdr:col>116</xdr:col>
      <xdr:colOff>63500</xdr:colOff>
      <xdr:row>103</xdr:row>
      <xdr:rowOff>51707</xdr:rowOff>
    </xdr:to>
    <xdr:cxnSp macro="">
      <xdr:nvCxnSpPr>
        <xdr:cNvPr id="846" name="直線コネクタ 845">
          <a:extLst>
            <a:ext uri="{FF2B5EF4-FFF2-40B4-BE49-F238E27FC236}">
              <a16:creationId xmlns:a16="http://schemas.microsoft.com/office/drawing/2014/main" id="{8F37C768-EB54-41DE-B2F1-7CB62B3FD30B}"/>
            </a:ext>
          </a:extLst>
        </xdr:cNvPr>
        <xdr:cNvCxnSpPr/>
      </xdr:nvCxnSpPr>
      <xdr:spPr>
        <a:xfrm flipV="1">
          <a:off x="21323300" y="17515114"/>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9071</xdr:rowOff>
    </xdr:from>
    <xdr:to>
      <xdr:col>107</xdr:col>
      <xdr:colOff>101600</xdr:colOff>
      <xdr:row>102</xdr:row>
      <xdr:rowOff>110671</xdr:rowOff>
    </xdr:to>
    <xdr:sp macro="" textlink="">
      <xdr:nvSpPr>
        <xdr:cNvPr id="847" name="楕円 846">
          <a:extLst>
            <a:ext uri="{FF2B5EF4-FFF2-40B4-BE49-F238E27FC236}">
              <a16:creationId xmlns:a16="http://schemas.microsoft.com/office/drawing/2014/main" id="{C1AD94EE-BBCC-44EF-BA6F-A36EC3BF11B4}"/>
            </a:ext>
          </a:extLst>
        </xdr:cNvPr>
        <xdr:cNvSpPr/>
      </xdr:nvSpPr>
      <xdr:spPr>
        <a:xfrm>
          <a:off x="20383500" y="1749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59871</xdr:rowOff>
    </xdr:from>
    <xdr:to>
      <xdr:col>111</xdr:col>
      <xdr:colOff>177800</xdr:colOff>
      <xdr:row>103</xdr:row>
      <xdr:rowOff>51707</xdr:rowOff>
    </xdr:to>
    <xdr:cxnSp macro="">
      <xdr:nvCxnSpPr>
        <xdr:cNvPr id="848" name="直線コネクタ 847">
          <a:extLst>
            <a:ext uri="{FF2B5EF4-FFF2-40B4-BE49-F238E27FC236}">
              <a16:creationId xmlns:a16="http://schemas.microsoft.com/office/drawing/2014/main" id="{4A0424A0-F90D-4B43-81A9-A7FF582292C0}"/>
            </a:ext>
          </a:extLst>
        </xdr:cNvPr>
        <xdr:cNvCxnSpPr/>
      </xdr:nvCxnSpPr>
      <xdr:spPr>
        <a:xfrm>
          <a:off x="20434300" y="17547771"/>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41729</xdr:rowOff>
    </xdr:from>
    <xdr:to>
      <xdr:col>102</xdr:col>
      <xdr:colOff>165100</xdr:colOff>
      <xdr:row>102</xdr:row>
      <xdr:rowOff>143329</xdr:rowOff>
    </xdr:to>
    <xdr:sp macro="" textlink="">
      <xdr:nvSpPr>
        <xdr:cNvPr id="849" name="楕円 848">
          <a:extLst>
            <a:ext uri="{FF2B5EF4-FFF2-40B4-BE49-F238E27FC236}">
              <a16:creationId xmlns:a16="http://schemas.microsoft.com/office/drawing/2014/main" id="{F050FB2B-844B-4A5C-AFE3-94733C2852D1}"/>
            </a:ext>
          </a:extLst>
        </xdr:cNvPr>
        <xdr:cNvSpPr/>
      </xdr:nvSpPr>
      <xdr:spPr>
        <a:xfrm>
          <a:off x="19494500" y="175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59871</xdr:rowOff>
    </xdr:from>
    <xdr:to>
      <xdr:col>107</xdr:col>
      <xdr:colOff>50800</xdr:colOff>
      <xdr:row>102</xdr:row>
      <xdr:rowOff>92529</xdr:rowOff>
    </xdr:to>
    <xdr:cxnSp macro="">
      <xdr:nvCxnSpPr>
        <xdr:cNvPr id="850" name="直線コネクタ 849">
          <a:extLst>
            <a:ext uri="{FF2B5EF4-FFF2-40B4-BE49-F238E27FC236}">
              <a16:creationId xmlns:a16="http://schemas.microsoft.com/office/drawing/2014/main" id="{ABAFA74D-6326-49ED-99FE-7E9E41C0247B}"/>
            </a:ext>
          </a:extLst>
        </xdr:cNvPr>
        <xdr:cNvCxnSpPr/>
      </xdr:nvCxnSpPr>
      <xdr:spPr>
        <a:xfrm flipV="1">
          <a:off x="19545300" y="175477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41729</xdr:rowOff>
    </xdr:from>
    <xdr:to>
      <xdr:col>98</xdr:col>
      <xdr:colOff>38100</xdr:colOff>
      <xdr:row>102</xdr:row>
      <xdr:rowOff>143329</xdr:rowOff>
    </xdr:to>
    <xdr:sp macro="" textlink="">
      <xdr:nvSpPr>
        <xdr:cNvPr id="851" name="楕円 850">
          <a:extLst>
            <a:ext uri="{FF2B5EF4-FFF2-40B4-BE49-F238E27FC236}">
              <a16:creationId xmlns:a16="http://schemas.microsoft.com/office/drawing/2014/main" id="{F163BBC6-827B-4A86-B72C-E4EB6E614FF3}"/>
            </a:ext>
          </a:extLst>
        </xdr:cNvPr>
        <xdr:cNvSpPr/>
      </xdr:nvSpPr>
      <xdr:spPr>
        <a:xfrm>
          <a:off x="18605500" y="175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92529</xdr:rowOff>
    </xdr:from>
    <xdr:to>
      <xdr:col>102</xdr:col>
      <xdr:colOff>114300</xdr:colOff>
      <xdr:row>102</xdr:row>
      <xdr:rowOff>92529</xdr:rowOff>
    </xdr:to>
    <xdr:cxnSp macro="">
      <xdr:nvCxnSpPr>
        <xdr:cNvPr id="852" name="直線コネクタ 851">
          <a:extLst>
            <a:ext uri="{FF2B5EF4-FFF2-40B4-BE49-F238E27FC236}">
              <a16:creationId xmlns:a16="http://schemas.microsoft.com/office/drawing/2014/main" id="{106EA481-164F-4BFD-9CC5-36D5BEF02F83}"/>
            </a:ext>
          </a:extLst>
        </xdr:cNvPr>
        <xdr:cNvCxnSpPr/>
      </xdr:nvCxnSpPr>
      <xdr:spPr>
        <a:xfrm>
          <a:off x="18656300" y="17580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100</xdr:row>
      <xdr:rowOff>159856</xdr:rowOff>
    </xdr:from>
    <xdr:ext cx="469744" cy="259045"/>
    <xdr:sp macro="" textlink="">
      <xdr:nvSpPr>
        <xdr:cNvPr id="853" name="n_1aveValue【公民館】&#10;一人当たり面積">
          <a:extLst>
            <a:ext uri="{FF2B5EF4-FFF2-40B4-BE49-F238E27FC236}">
              <a16:creationId xmlns:a16="http://schemas.microsoft.com/office/drawing/2014/main" id="{3F6BB454-3CC9-4B4B-8A16-511F1B4FA6C6}"/>
            </a:ext>
          </a:extLst>
        </xdr:cNvPr>
        <xdr:cNvSpPr txBox="1"/>
      </xdr:nvSpPr>
      <xdr:spPr>
        <a:xfrm>
          <a:off x="21075727" y="1730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94541</xdr:rowOff>
    </xdr:from>
    <xdr:ext cx="469744" cy="259045"/>
    <xdr:sp macro="" textlink="">
      <xdr:nvSpPr>
        <xdr:cNvPr id="854" name="n_2aveValue【公民館】&#10;一人当たり面積">
          <a:extLst>
            <a:ext uri="{FF2B5EF4-FFF2-40B4-BE49-F238E27FC236}">
              <a16:creationId xmlns:a16="http://schemas.microsoft.com/office/drawing/2014/main" id="{0E5777B2-C974-403E-9C53-61413BA2AE2B}"/>
            </a:ext>
          </a:extLst>
        </xdr:cNvPr>
        <xdr:cNvSpPr txBox="1"/>
      </xdr:nvSpPr>
      <xdr:spPr>
        <a:xfrm>
          <a:off x="20199427" y="1723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127198</xdr:rowOff>
    </xdr:from>
    <xdr:ext cx="469744" cy="259045"/>
    <xdr:sp macro="" textlink="">
      <xdr:nvSpPr>
        <xdr:cNvPr id="855" name="n_3aveValue【公民館】&#10;一人当たり面積">
          <a:extLst>
            <a:ext uri="{FF2B5EF4-FFF2-40B4-BE49-F238E27FC236}">
              <a16:creationId xmlns:a16="http://schemas.microsoft.com/office/drawing/2014/main" id="{DB18DA0F-1800-4730-A8FC-C89BB5C4DE68}"/>
            </a:ext>
          </a:extLst>
        </xdr:cNvPr>
        <xdr:cNvSpPr txBox="1"/>
      </xdr:nvSpPr>
      <xdr:spPr>
        <a:xfrm>
          <a:off x="19310427" y="1727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142620</xdr:rowOff>
    </xdr:from>
    <xdr:ext cx="469744" cy="259045"/>
    <xdr:sp macro="" textlink="">
      <xdr:nvSpPr>
        <xdr:cNvPr id="856" name="n_4aveValue【公民館】&#10;一人当たり面積">
          <a:extLst>
            <a:ext uri="{FF2B5EF4-FFF2-40B4-BE49-F238E27FC236}">
              <a16:creationId xmlns:a16="http://schemas.microsoft.com/office/drawing/2014/main" id="{741983A8-7FA2-4FF7-8790-5FB7657329EA}"/>
            </a:ext>
          </a:extLst>
        </xdr:cNvPr>
        <xdr:cNvSpPr txBox="1"/>
      </xdr:nvSpPr>
      <xdr:spPr>
        <a:xfrm>
          <a:off x="18421427" y="1883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93634</xdr:rowOff>
    </xdr:from>
    <xdr:ext cx="469744" cy="259045"/>
    <xdr:sp macro="" textlink="">
      <xdr:nvSpPr>
        <xdr:cNvPr id="857" name="n_1mainValue【公民館】&#10;一人当たり面積">
          <a:extLst>
            <a:ext uri="{FF2B5EF4-FFF2-40B4-BE49-F238E27FC236}">
              <a16:creationId xmlns:a16="http://schemas.microsoft.com/office/drawing/2014/main" id="{28C35177-B798-4B36-B051-879012D794B8}"/>
            </a:ext>
          </a:extLst>
        </xdr:cNvPr>
        <xdr:cNvSpPr txBox="1"/>
      </xdr:nvSpPr>
      <xdr:spPr>
        <a:xfrm>
          <a:off x="21075727" y="1775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101798</xdr:rowOff>
    </xdr:from>
    <xdr:ext cx="469744" cy="259045"/>
    <xdr:sp macro="" textlink="">
      <xdr:nvSpPr>
        <xdr:cNvPr id="858" name="n_2mainValue【公民館】&#10;一人当たり面積">
          <a:extLst>
            <a:ext uri="{FF2B5EF4-FFF2-40B4-BE49-F238E27FC236}">
              <a16:creationId xmlns:a16="http://schemas.microsoft.com/office/drawing/2014/main" id="{E354E145-5099-4871-9F64-1B822D29E42E}"/>
            </a:ext>
          </a:extLst>
        </xdr:cNvPr>
        <xdr:cNvSpPr txBox="1"/>
      </xdr:nvSpPr>
      <xdr:spPr>
        <a:xfrm>
          <a:off x="20199427" y="1758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134456</xdr:rowOff>
    </xdr:from>
    <xdr:ext cx="469744" cy="259045"/>
    <xdr:sp macro="" textlink="">
      <xdr:nvSpPr>
        <xdr:cNvPr id="859" name="n_3mainValue【公民館】&#10;一人当たり面積">
          <a:extLst>
            <a:ext uri="{FF2B5EF4-FFF2-40B4-BE49-F238E27FC236}">
              <a16:creationId xmlns:a16="http://schemas.microsoft.com/office/drawing/2014/main" id="{16DD3610-7711-42C9-81AC-18D42152E7B4}"/>
            </a:ext>
          </a:extLst>
        </xdr:cNvPr>
        <xdr:cNvSpPr txBox="1"/>
      </xdr:nvSpPr>
      <xdr:spPr>
        <a:xfrm>
          <a:off x="19310427" y="1762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159856</xdr:rowOff>
    </xdr:from>
    <xdr:ext cx="469744" cy="259045"/>
    <xdr:sp macro="" textlink="">
      <xdr:nvSpPr>
        <xdr:cNvPr id="860" name="n_4mainValue【公民館】&#10;一人当たり面積">
          <a:extLst>
            <a:ext uri="{FF2B5EF4-FFF2-40B4-BE49-F238E27FC236}">
              <a16:creationId xmlns:a16="http://schemas.microsoft.com/office/drawing/2014/main" id="{B01D1761-2C89-4875-A682-A32174E3BCBF}"/>
            </a:ext>
          </a:extLst>
        </xdr:cNvPr>
        <xdr:cNvSpPr txBox="1"/>
      </xdr:nvSpPr>
      <xdr:spPr>
        <a:xfrm>
          <a:off x="18421427" y="1730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C685E970-8220-49D4-A2D8-0E5FB0726B3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5C57A4E0-D4C2-45B1-8468-48B22140DC8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03547D15-E78F-44FC-B626-D5849278E10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市の有形固定資産減価償却率について、類似団体と比較して特に高くなっている施設は、公営住宅、児童館、認定こども園・幼稚園・保育園及び橋りょう・トンネルであり、低くなっている施設は、学校施設及び公民館である。　</a:t>
          </a:r>
          <a:endParaRPr lang="ja-JP" altLang="ja-JP" sz="1400">
            <a:effectLst/>
          </a:endParaRPr>
        </a:p>
        <a:p>
          <a:r>
            <a:rPr kumimoji="1" lang="ja-JP" altLang="ja-JP" sz="1100">
              <a:solidFill>
                <a:schemeClr val="dk1"/>
              </a:solidFill>
              <a:effectLst/>
              <a:latin typeface="+mn-lt"/>
              <a:ea typeface="+mn-ea"/>
              <a:cs typeface="+mn-cs"/>
            </a:rPr>
            <a:t>　高い率を示している保育所等については、老朽化が進んでおり、安心・安全な保育環境を確保するために、個別施設計画を策定したところである。</a:t>
          </a:r>
          <a:endParaRPr lang="ja-JP" altLang="ja-JP" sz="1400">
            <a:effectLst/>
          </a:endParaRPr>
        </a:p>
        <a:p>
          <a:r>
            <a:rPr kumimoji="1" lang="ja-JP" altLang="ja-JP" sz="1100">
              <a:solidFill>
                <a:schemeClr val="dk1"/>
              </a:solidFill>
              <a:effectLst/>
              <a:latin typeface="+mn-lt"/>
              <a:ea typeface="+mn-ea"/>
              <a:cs typeface="+mn-cs"/>
            </a:rPr>
            <a:t>　また、公営住宅については、老朽化に伴い、バリアフリー機能を有した施設への建て替え及び集約化に着手している。</a:t>
          </a:r>
          <a:endParaRPr lang="ja-JP" altLang="ja-JP" sz="1400">
            <a:effectLst/>
          </a:endParaRPr>
        </a:p>
        <a:p>
          <a:r>
            <a:rPr kumimoji="1" lang="ja-JP" altLang="ja-JP" sz="1100">
              <a:solidFill>
                <a:schemeClr val="dk1"/>
              </a:solidFill>
              <a:effectLst/>
              <a:latin typeface="+mn-lt"/>
              <a:ea typeface="+mn-ea"/>
              <a:cs typeface="+mn-cs"/>
            </a:rPr>
            <a:t>　学校施設及び公民館については、耐震化に伴う学校施設の改修や、老朽化している地区公民館の建て替えを計画的に進めており、有形固定資産減価償却率が低くなっている。</a:t>
          </a:r>
          <a:endParaRPr lang="ja-JP" altLang="ja-JP" sz="1400">
            <a:effectLst/>
          </a:endParaRPr>
        </a:p>
        <a:p>
          <a:r>
            <a:rPr kumimoji="1" lang="ja-JP" altLang="ja-JP" sz="1100">
              <a:solidFill>
                <a:schemeClr val="dk1"/>
              </a:solidFill>
              <a:effectLst/>
              <a:latin typeface="+mn-lt"/>
              <a:ea typeface="+mn-ea"/>
              <a:cs typeface="+mn-cs"/>
            </a:rPr>
            <a:t>　今後、公共施設等総合管理計画に基づく総量の適正化や施設の計画的な更新や保全に努める。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E63700-3C84-4373-9444-56BBAC388EB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947D37A-DB26-4208-8D83-1F174032D5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82D336E-5149-45FE-9B52-BABFBEE06B5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FEA269-08BE-401B-B9A9-9F32A6D1C08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宮崎県都城市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8A3901-9190-44B6-99D4-DD6F7347D56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27290B-4EA2-44BD-ACA5-C48F96B2BC6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10E7C30-4FFD-435F-AED3-5561BF8400D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DD2F66-A01B-49BA-873B-AF7297CDB59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524609-1698-4F85-B57B-26613175D60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0217AF2-AC93-4C09-A927-6301B356A47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162,574
159,904
653.36
138,116,662
134,705,582
1,565,524
43,008,000
63,280,732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CCDE99-91CE-4276-845E-6F488551C19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C27A9C1-D73C-4801-A23A-B7776382567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89F386-30A1-4C6D-B5E0-BD66435FABB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D208F4-6F78-4F00-A3BF-B9AB77B7DC2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7B1B1A-04FF-464F-9F8B-03C6D1691A0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37AAA1F-6A00-49EF-9874-C0D8AA388E2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974F2AE-64D6-4157-8269-92D701C2916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48EF405-408B-4E64-939C-1A78D5D5F23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74F63CE-8D59-4363-9EDA-C0F7EF12C3E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4F689F5-E7A5-4868-B465-C014330A617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E4CA349-2DF4-48E4-8835-586D75F6553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ADC70D4-4A9E-42F0-8ADA-2FE8E22A800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68AC4F-2AA7-484E-B4F2-702904EC030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D04659-0822-4F74-AE35-399BBA658D1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8762F14-7D76-4FD4-9801-5648F09979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48F8E1A-FD3C-4BF5-A148-83B8C58710D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000124A-FAB6-4EDD-AFBA-7750E4642FB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40EE25-BD90-4857-B916-D8C37B48604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B6D7541-35A6-4278-9558-AA2DF6CE1E1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DD47ED-6D2E-4B9A-A53B-9D055F74798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AFAB57-4383-4654-9DFC-E0A9CAB343E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D591324-17F9-47C8-B8F7-3046F3E809F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8EFF425-42F3-4010-80F7-5DF4F7A7691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9C4753D-5F5A-4518-8C1A-2656CDFCB42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1F3F549-D8A8-4B3B-86A5-3DDCA05C2B7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B027433-57CC-4955-B31C-D29B5F2E4BC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EEB05E-836A-413B-BB2B-36DFBBD0717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5A2F3D1-1ABF-453D-AC1C-D6BE01F99D7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A8D9D76-5660-43A4-9F63-367DD6FE8D6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04B414E-383C-4656-B9FF-8EE345B74B5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625E1A-2970-481D-B204-E0DD96DD9D0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974ED98E-08AC-4385-A635-DC8D303FA1AD}"/>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6F8D506-5D81-4AAF-9492-7E1F2063196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BF686330-63A4-4969-86FE-6D68836C77CD}"/>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185814B-144B-46F6-8069-0A698953934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31013A8-5AD8-4657-8A59-EBD0865BC43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47D27F0-F9B4-44C8-95B8-C499C7B1258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2AF35D0-8C4A-46E8-9255-CFCBB81ACB5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ED9EEAB-F02F-4323-B8F0-67955503BFD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6B691B3-53EA-4C46-8C38-374F9A60F9C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0DCC82C-05F8-4287-B0C7-AE6B828904A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9E8498C-01F5-4150-A0D6-6AA869A3298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46B2E1F-8C9F-4456-914B-14E9E8BBFD3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27831052-86F7-401B-B3EB-E755D4AED349}"/>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AE6B658-1B7B-4310-957D-8E18AE965A8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7" name="テキスト ボックス 56">
          <a:extLst>
            <a:ext uri="{FF2B5EF4-FFF2-40B4-BE49-F238E27FC236}">
              <a16:creationId xmlns:a16="http://schemas.microsoft.com/office/drawing/2014/main" id="{F2AB65D6-AEBB-426E-BEB3-0D7060B1E3B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図書館】&#10;有形固定資産減価償却率グラフ枠">
          <a:extLst>
            <a:ext uri="{FF2B5EF4-FFF2-40B4-BE49-F238E27FC236}">
              <a16:creationId xmlns:a16="http://schemas.microsoft.com/office/drawing/2014/main" id="{FEF5E7C3-ED2F-45E0-90B8-75E57E16FAE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118654</xdr:rowOff>
    </xdr:to>
    <xdr:cxnSp macro="">
      <xdr:nvCxnSpPr>
        <xdr:cNvPr id="59" name="直線コネクタ 58">
          <a:extLst>
            <a:ext uri="{FF2B5EF4-FFF2-40B4-BE49-F238E27FC236}">
              <a16:creationId xmlns:a16="http://schemas.microsoft.com/office/drawing/2014/main" id="{064684C5-28E5-48FE-AD45-C574E203E6C3}"/>
            </a:ext>
          </a:extLst>
        </xdr:cNvPr>
        <xdr:cNvCxnSpPr/>
      </xdr:nvCxnSpPr>
      <xdr:spPr>
        <a:xfrm flipV="1">
          <a:off x="4634865" y="5791200"/>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122481</xdr:rowOff>
    </xdr:from>
    <xdr:ext cx="405111" cy="259045"/>
    <xdr:sp macro="" textlink="">
      <xdr:nvSpPr>
        <xdr:cNvPr id="60" name="【図書館】&#10;有形固定資産減価償却率最小値テキスト">
          <a:extLst>
            <a:ext uri="{FF2B5EF4-FFF2-40B4-BE49-F238E27FC236}">
              <a16:creationId xmlns:a16="http://schemas.microsoft.com/office/drawing/2014/main" id="{B7232B99-0864-44A0-A889-20BCC6465856}"/>
            </a:ext>
          </a:extLst>
        </xdr:cNvPr>
        <xdr:cNvSpPr txBox="1"/>
      </xdr:nvSpPr>
      <xdr:spPr>
        <a:xfrm>
          <a:off x="4673600" y="732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118654</xdr:rowOff>
    </xdr:from>
    <xdr:to>
      <xdr:col>24</xdr:col>
      <xdr:colOff>152400</xdr:colOff>
      <xdr:row>42</xdr:row>
      <xdr:rowOff>118654</xdr:rowOff>
    </xdr:to>
    <xdr:cxnSp macro="">
      <xdr:nvCxnSpPr>
        <xdr:cNvPr id="61" name="直線コネクタ 60">
          <a:extLst>
            <a:ext uri="{FF2B5EF4-FFF2-40B4-BE49-F238E27FC236}">
              <a16:creationId xmlns:a16="http://schemas.microsoft.com/office/drawing/2014/main" id="{90D9F2A1-7493-4850-A495-C1E352EC9CA0}"/>
            </a:ext>
          </a:extLst>
        </xdr:cNvPr>
        <xdr:cNvCxnSpPr/>
      </xdr:nvCxnSpPr>
      <xdr:spPr>
        <a:xfrm>
          <a:off x="4546600" y="731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62" name="【図書館】&#10;有形固定資産減価償却率最大値テキスト">
          <a:extLst>
            <a:ext uri="{FF2B5EF4-FFF2-40B4-BE49-F238E27FC236}">
              <a16:creationId xmlns:a16="http://schemas.microsoft.com/office/drawing/2014/main" id="{7CEC5C19-E361-43C4-BB89-49EFF8F410B7}"/>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3" name="直線コネクタ 62">
          <a:extLst>
            <a:ext uri="{FF2B5EF4-FFF2-40B4-BE49-F238E27FC236}">
              <a16:creationId xmlns:a16="http://schemas.microsoft.com/office/drawing/2014/main" id="{3D151657-CF02-4067-BBB6-122BC1EB7ECF}"/>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29953</xdr:rowOff>
    </xdr:from>
    <xdr:ext cx="405111" cy="259045"/>
    <xdr:sp macro="" textlink="">
      <xdr:nvSpPr>
        <xdr:cNvPr id="64" name="【図書館】&#10;有形固定資産減価償却率平均値テキスト">
          <a:extLst>
            <a:ext uri="{FF2B5EF4-FFF2-40B4-BE49-F238E27FC236}">
              <a16:creationId xmlns:a16="http://schemas.microsoft.com/office/drawing/2014/main" id="{D3003A21-01A4-4F3E-80AD-7FDEEF1D5467}"/>
            </a:ext>
          </a:extLst>
        </xdr:cNvPr>
        <xdr:cNvSpPr txBox="1"/>
      </xdr:nvSpPr>
      <xdr:spPr>
        <a:xfrm>
          <a:off x="4673600" y="65450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51526</xdr:rowOff>
    </xdr:from>
    <xdr:to>
      <xdr:col>24</xdr:col>
      <xdr:colOff>114300</xdr:colOff>
      <xdr:row>38</xdr:row>
      <xdr:rowOff>153126</xdr:rowOff>
    </xdr:to>
    <xdr:sp macro="" textlink="">
      <xdr:nvSpPr>
        <xdr:cNvPr id="65" name="フローチャート: 判断 64">
          <a:extLst>
            <a:ext uri="{FF2B5EF4-FFF2-40B4-BE49-F238E27FC236}">
              <a16:creationId xmlns:a16="http://schemas.microsoft.com/office/drawing/2014/main" id="{BC24D76D-1F9B-47AA-936C-C60BFA3F5F93}"/>
            </a:ext>
          </a:extLst>
        </xdr:cNvPr>
        <xdr:cNvSpPr/>
      </xdr:nvSpPr>
      <xdr:spPr>
        <a:xfrm>
          <a:off x="4584700" y="656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157661</xdr:rowOff>
    </xdr:from>
    <xdr:to>
      <xdr:col>20</xdr:col>
      <xdr:colOff>38100</xdr:colOff>
      <xdr:row>38</xdr:row>
      <xdr:rowOff>87812</xdr:rowOff>
    </xdr:to>
    <xdr:sp macro="" textlink="">
      <xdr:nvSpPr>
        <xdr:cNvPr id="66" name="フローチャート: 判断 65">
          <a:extLst>
            <a:ext uri="{FF2B5EF4-FFF2-40B4-BE49-F238E27FC236}">
              <a16:creationId xmlns:a16="http://schemas.microsoft.com/office/drawing/2014/main" id="{DAE4E462-90C3-4721-88C2-56E237CC3E9F}"/>
            </a:ext>
          </a:extLst>
        </xdr:cNvPr>
        <xdr:cNvSpPr/>
      </xdr:nvSpPr>
      <xdr:spPr>
        <a:xfrm>
          <a:off x="3746500" y="65013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78939</xdr:rowOff>
    </xdr:from>
    <xdr:ext cx="405111" cy="259045"/>
    <xdr:sp macro="" textlink="">
      <xdr:nvSpPr>
        <xdr:cNvPr id="67" name="n_1aveValue【図書館】&#10;有形固定資産減価償却率">
          <a:extLst>
            <a:ext uri="{FF2B5EF4-FFF2-40B4-BE49-F238E27FC236}">
              <a16:creationId xmlns:a16="http://schemas.microsoft.com/office/drawing/2014/main" id="{C9B647F5-6A8F-48BA-B52B-9259538282A4}"/>
            </a:ext>
          </a:extLst>
        </xdr:cNvPr>
        <xdr:cNvSpPr txBox="1"/>
      </xdr:nvSpPr>
      <xdr:spPr>
        <a:xfrm>
          <a:off x="3582044" y="659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125004</xdr:rowOff>
    </xdr:from>
    <xdr:to>
      <xdr:col>15</xdr:col>
      <xdr:colOff>101600</xdr:colOff>
      <xdr:row>38</xdr:row>
      <xdr:rowOff>55155</xdr:rowOff>
    </xdr:to>
    <xdr:sp macro="" textlink="">
      <xdr:nvSpPr>
        <xdr:cNvPr id="68" name="フローチャート: 判断 67">
          <a:extLst>
            <a:ext uri="{FF2B5EF4-FFF2-40B4-BE49-F238E27FC236}">
              <a16:creationId xmlns:a16="http://schemas.microsoft.com/office/drawing/2014/main" id="{AC1E2894-EB7A-45F5-A375-90823B653D74}"/>
            </a:ext>
          </a:extLst>
        </xdr:cNvPr>
        <xdr:cNvSpPr/>
      </xdr:nvSpPr>
      <xdr:spPr>
        <a:xfrm>
          <a:off x="2857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46281</xdr:rowOff>
    </xdr:from>
    <xdr:ext cx="405111" cy="259045"/>
    <xdr:sp macro="" textlink="">
      <xdr:nvSpPr>
        <xdr:cNvPr id="69" name="n_2aveValue【図書館】&#10;有形固定資産減価償却率">
          <a:extLst>
            <a:ext uri="{FF2B5EF4-FFF2-40B4-BE49-F238E27FC236}">
              <a16:creationId xmlns:a16="http://schemas.microsoft.com/office/drawing/2014/main" id="{9760747B-E9F4-494B-8F8C-03766A590901}"/>
            </a:ext>
          </a:extLst>
        </xdr:cNvPr>
        <xdr:cNvSpPr txBox="1"/>
      </xdr:nvSpPr>
      <xdr:spPr>
        <a:xfrm>
          <a:off x="2705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56424</xdr:rowOff>
    </xdr:from>
    <xdr:to>
      <xdr:col>10</xdr:col>
      <xdr:colOff>165100</xdr:colOff>
      <xdr:row>37</xdr:row>
      <xdr:rowOff>158024</xdr:rowOff>
    </xdr:to>
    <xdr:sp macro="" textlink="">
      <xdr:nvSpPr>
        <xdr:cNvPr id="70" name="フローチャート: 判断 69">
          <a:extLst>
            <a:ext uri="{FF2B5EF4-FFF2-40B4-BE49-F238E27FC236}">
              <a16:creationId xmlns:a16="http://schemas.microsoft.com/office/drawing/2014/main" id="{9BD9778B-5790-49AA-97DE-E5A6CF49FB9D}"/>
            </a:ext>
          </a:extLst>
        </xdr:cNvPr>
        <xdr:cNvSpPr/>
      </xdr:nvSpPr>
      <xdr:spPr>
        <a:xfrm>
          <a:off x="1968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37</xdr:row>
      <xdr:rowOff>149151</xdr:rowOff>
    </xdr:from>
    <xdr:ext cx="405111" cy="259045"/>
    <xdr:sp macro="" textlink="">
      <xdr:nvSpPr>
        <xdr:cNvPr id="71" name="n_3aveValue【図書館】&#10;有形固定資産減価償却率">
          <a:extLst>
            <a:ext uri="{FF2B5EF4-FFF2-40B4-BE49-F238E27FC236}">
              <a16:creationId xmlns:a16="http://schemas.microsoft.com/office/drawing/2014/main" id="{60924DC1-DE7D-456A-9C45-5D5F71C6DC35}"/>
            </a:ext>
          </a:extLst>
        </xdr:cNvPr>
        <xdr:cNvSpPr txBox="1"/>
      </xdr:nvSpPr>
      <xdr:spPr>
        <a:xfrm>
          <a:off x="18167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41728</xdr:rowOff>
    </xdr:from>
    <xdr:to>
      <xdr:col>6</xdr:col>
      <xdr:colOff>38100</xdr:colOff>
      <xdr:row>38</xdr:row>
      <xdr:rowOff>143328</xdr:rowOff>
    </xdr:to>
    <xdr:sp macro="" textlink="">
      <xdr:nvSpPr>
        <xdr:cNvPr id="72" name="フローチャート: 判断 71">
          <a:extLst>
            <a:ext uri="{FF2B5EF4-FFF2-40B4-BE49-F238E27FC236}">
              <a16:creationId xmlns:a16="http://schemas.microsoft.com/office/drawing/2014/main" id="{35869BEE-715F-48F7-95B1-DD130116EBCB}"/>
            </a:ext>
          </a:extLst>
        </xdr:cNvPr>
        <xdr:cNvSpPr/>
      </xdr:nvSpPr>
      <xdr:spPr>
        <a:xfrm>
          <a:off x="1079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38</xdr:row>
      <xdr:rowOff>134455</xdr:rowOff>
    </xdr:from>
    <xdr:ext cx="405111" cy="259045"/>
    <xdr:sp macro="" textlink="">
      <xdr:nvSpPr>
        <xdr:cNvPr id="73" name="n_4aveValue【図書館】&#10;有形固定資産減価償却率">
          <a:extLst>
            <a:ext uri="{FF2B5EF4-FFF2-40B4-BE49-F238E27FC236}">
              <a16:creationId xmlns:a16="http://schemas.microsoft.com/office/drawing/2014/main" id="{C3E8BC45-0B2D-4D1A-86CA-BC15A841BE81}"/>
            </a:ext>
          </a:extLst>
        </xdr:cNvPr>
        <xdr:cNvSpPr txBox="1"/>
      </xdr:nvSpPr>
      <xdr:spPr>
        <a:xfrm>
          <a:off x="927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DDEC77D7-6533-43D9-8737-46D6402897C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A0B239A1-6AB5-4742-B1C0-BF533B62D06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82F821B0-A010-4851-B684-385B1657F76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DB497177-58E2-48FB-8531-371FA6FCBD7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8" name="テキスト ボックス 77">
          <a:extLst>
            <a:ext uri="{FF2B5EF4-FFF2-40B4-BE49-F238E27FC236}">
              <a16:creationId xmlns:a16="http://schemas.microsoft.com/office/drawing/2014/main" id="{9033A93E-97E5-4ABB-AF30-3991E792B58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82550</xdr:rowOff>
    </xdr:from>
    <xdr:to>
      <xdr:col>24</xdr:col>
      <xdr:colOff>114300</xdr:colOff>
      <xdr:row>34</xdr:row>
      <xdr:rowOff>12700</xdr:rowOff>
    </xdr:to>
    <xdr:sp macro="" textlink="">
      <xdr:nvSpPr>
        <xdr:cNvPr id="79" name="楕円 78">
          <a:extLst>
            <a:ext uri="{FF2B5EF4-FFF2-40B4-BE49-F238E27FC236}">
              <a16:creationId xmlns:a16="http://schemas.microsoft.com/office/drawing/2014/main" id="{A2DE3802-4D11-4B8B-BB1D-E8F7B5493D16}"/>
            </a:ext>
          </a:extLst>
        </xdr:cNvPr>
        <xdr:cNvSpPr/>
      </xdr:nvSpPr>
      <xdr:spPr>
        <a:xfrm>
          <a:off x="45847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35577</xdr:rowOff>
    </xdr:from>
    <xdr:ext cx="405111" cy="259045"/>
    <xdr:sp macro="" textlink="">
      <xdr:nvSpPr>
        <xdr:cNvPr id="80" name="【図書館】&#10;有形固定資産減価償却率該当値テキスト">
          <a:extLst>
            <a:ext uri="{FF2B5EF4-FFF2-40B4-BE49-F238E27FC236}">
              <a16:creationId xmlns:a16="http://schemas.microsoft.com/office/drawing/2014/main" id="{E90F84DC-9850-4948-884D-999FD334E0A1}"/>
            </a:ext>
          </a:extLst>
        </xdr:cNvPr>
        <xdr:cNvSpPr txBox="1"/>
      </xdr:nvSpPr>
      <xdr:spPr>
        <a:xfrm>
          <a:off x="4673600" y="569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17236</xdr:rowOff>
    </xdr:from>
    <xdr:to>
      <xdr:col>20</xdr:col>
      <xdr:colOff>38100</xdr:colOff>
      <xdr:row>33</xdr:row>
      <xdr:rowOff>118836</xdr:rowOff>
    </xdr:to>
    <xdr:sp macro="" textlink="">
      <xdr:nvSpPr>
        <xdr:cNvPr id="81" name="楕円 80">
          <a:extLst>
            <a:ext uri="{FF2B5EF4-FFF2-40B4-BE49-F238E27FC236}">
              <a16:creationId xmlns:a16="http://schemas.microsoft.com/office/drawing/2014/main" id="{1E7F3A75-4D19-4052-B040-F1CBD37A5BF4}"/>
            </a:ext>
          </a:extLst>
        </xdr:cNvPr>
        <xdr:cNvSpPr/>
      </xdr:nvSpPr>
      <xdr:spPr>
        <a:xfrm>
          <a:off x="3746500" y="567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68036</xdr:rowOff>
    </xdr:from>
    <xdr:to>
      <xdr:col>24</xdr:col>
      <xdr:colOff>63500</xdr:colOff>
      <xdr:row>33</xdr:row>
      <xdr:rowOff>133350</xdr:rowOff>
    </xdr:to>
    <xdr:cxnSp macro="">
      <xdr:nvCxnSpPr>
        <xdr:cNvPr id="82" name="直線コネクタ 81">
          <a:extLst>
            <a:ext uri="{FF2B5EF4-FFF2-40B4-BE49-F238E27FC236}">
              <a16:creationId xmlns:a16="http://schemas.microsoft.com/office/drawing/2014/main" id="{85265536-FE1A-4D23-968A-CC9D9D4E1E04}"/>
            </a:ext>
          </a:extLst>
        </xdr:cNvPr>
        <xdr:cNvCxnSpPr/>
      </xdr:nvCxnSpPr>
      <xdr:spPr>
        <a:xfrm>
          <a:off x="3797300" y="572588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100511</xdr:rowOff>
    </xdr:from>
    <xdr:to>
      <xdr:col>15</xdr:col>
      <xdr:colOff>101600</xdr:colOff>
      <xdr:row>35</xdr:row>
      <xdr:rowOff>30661</xdr:rowOff>
    </xdr:to>
    <xdr:sp macro="" textlink="">
      <xdr:nvSpPr>
        <xdr:cNvPr id="83" name="楕円 82">
          <a:extLst>
            <a:ext uri="{FF2B5EF4-FFF2-40B4-BE49-F238E27FC236}">
              <a16:creationId xmlns:a16="http://schemas.microsoft.com/office/drawing/2014/main" id="{0686920E-4430-4411-BCF5-29D518A42C69}"/>
            </a:ext>
          </a:extLst>
        </xdr:cNvPr>
        <xdr:cNvSpPr/>
      </xdr:nvSpPr>
      <xdr:spPr>
        <a:xfrm>
          <a:off x="2857500" y="592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68036</xdr:rowOff>
    </xdr:from>
    <xdr:to>
      <xdr:col>19</xdr:col>
      <xdr:colOff>177800</xdr:colOff>
      <xdr:row>34</xdr:row>
      <xdr:rowOff>151311</xdr:rowOff>
    </xdr:to>
    <xdr:cxnSp macro="">
      <xdr:nvCxnSpPr>
        <xdr:cNvPr id="84" name="直線コネクタ 83">
          <a:extLst>
            <a:ext uri="{FF2B5EF4-FFF2-40B4-BE49-F238E27FC236}">
              <a16:creationId xmlns:a16="http://schemas.microsoft.com/office/drawing/2014/main" id="{9AB02E26-B8C4-4B10-AEDD-FEFA2DB47846}"/>
            </a:ext>
          </a:extLst>
        </xdr:cNvPr>
        <xdr:cNvCxnSpPr/>
      </xdr:nvCxnSpPr>
      <xdr:spPr>
        <a:xfrm flipV="1">
          <a:off x="2908300" y="5725886"/>
          <a:ext cx="889000" cy="25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28666</xdr:rowOff>
    </xdr:from>
    <xdr:to>
      <xdr:col>10</xdr:col>
      <xdr:colOff>165100</xdr:colOff>
      <xdr:row>34</xdr:row>
      <xdr:rowOff>130266</xdr:rowOff>
    </xdr:to>
    <xdr:sp macro="" textlink="">
      <xdr:nvSpPr>
        <xdr:cNvPr id="85" name="楕円 84">
          <a:extLst>
            <a:ext uri="{FF2B5EF4-FFF2-40B4-BE49-F238E27FC236}">
              <a16:creationId xmlns:a16="http://schemas.microsoft.com/office/drawing/2014/main" id="{DC3CDEF2-FD8F-4C99-9F99-B85B670690DD}"/>
            </a:ext>
          </a:extLst>
        </xdr:cNvPr>
        <xdr:cNvSpPr/>
      </xdr:nvSpPr>
      <xdr:spPr>
        <a:xfrm>
          <a:off x="1968500" y="585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79466</xdr:rowOff>
    </xdr:from>
    <xdr:to>
      <xdr:col>15</xdr:col>
      <xdr:colOff>50800</xdr:colOff>
      <xdr:row>34</xdr:row>
      <xdr:rowOff>151311</xdr:rowOff>
    </xdr:to>
    <xdr:cxnSp macro="">
      <xdr:nvCxnSpPr>
        <xdr:cNvPr id="86" name="直線コネクタ 85">
          <a:extLst>
            <a:ext uri="{FF2B5EF4-FFF2-40B4-BE49-F238E27FC236}">
              <a16:creationId xmlns:a16="http://schemas.microsoft.com/office/drawing/2014/main" id="{5BA9B1C9-BFD0-46BF-8565-CA92790F9A07}"/>
            </a:ext>
          </a:extLst>
        </xdr:cNvPr>
        <xdr:cNvCxnSpPr/>
      </xdr:nvCxnSpPr>
      <xdr:spPr>
        <a:xfrm>
          <a:off x="2019300" y="5908766"/>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131536</xdr:rowOff>
    </xdr:from>
    <xdr:to>
      <xdr:col>6</xdr:col>
      <xdr:colOff>38100</xdr:colOff>
      <xdr:row>34</xdr:row>
      <xdr:rowOff>61686</xdr:rowOff>
    </xdr:to>
    <xdr:sp macro="" textlink="">
      <xdr:nvSpPr>
        <xdr:cNvPr id="87" name="楕円 86">
          <a:extLst>
            <a:ext uri="{FF2B5EF4-FFF2-40B4-BE49-F238E27FC236}">
              <a16:creationId xmlns:a16="http://schemas.microsoft.com/office/drawing/2014/main" id="{74F3C979-1105-400C-80A4-64EE394C1CE2}"/>
            </a:ext>
          </a:extLst>
        </xdr:cNvPr>
        <xdr:cNvSpPr/>
      </xdr:nvSpPr>
      <xdr:spPr>
        <a:xfrm>
          <a:off x="1079500" y="578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10886</xdr:rowOff>
    </xdr:from>
    <xdr:to>
      <xdr:col>10</xdr:col>
      <xdr:colOff>114300</xdr:colOff>
      <xdr:row>34</xdr:row>
      <xdr:rowOff>79466</xdr:rowOff>
    </xdr:to>
    <xdr:cxnSp macro="">
      <xdr:nvCxnSpPr>
        <xdr:cNvPr id="88" name="直線コネクタ 87">
          <a:extLst>
            <a:ext uri="{FF2B5EF4-FFF2-40B4-BE49-F238E27FC236}">
              <a16:creationId xmlns:a16="http://schemas.microsoft.com/office/drawing/2014/main" id="{1D2B0E17-FF6D-4546-A54E-DE4181F80CFF}"/>
            </a:ext>
          </a:extLst>
        </xdr:cNvPr>
        <xdr:cNvCxnSpPr/>
      </xdr:nvCxnSpPr>
      <xdr:spPr>
        <a:xfrm>
          <a:off x="1130300" y="584018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31</xdr:row>
      <xdr:rowOff>135363</xdr:rowOff>
    </xdr:from>
    <xdr:ext cx="405111" cy="259045"/>
    <xdr:sp macro="" textlink="">
      <xdr:nvSpPr>
        <xdr:cNvPr id="89" name="n_1mainValue【図書館】&#10;有形固定資産減価償却率">
          <a:extLst>
            <a:ext uri="{FF2B5EF4-FFF2-40B4-BE49-F238E27FC236}">
              <a16:creationId xmlns:a16="http://schemas.microsoft.com/office/drawing/2014/main" id="{05182A30-A058-4E77-9A6D-BF48ADE0D034}"/>
            </a:ext>
          </a:extLst>
        </xdr:cNvPr>
        <xdr:cNvSpPr txBox="1"/>
      </xdr:nvSpPr>
      <xdr:spPr>
        <a:xfrm>
          <a:off x="3582044" y="545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47188</xdr:rowOff>
    </xdr:from>
    <xdr:ext cx="405111" cy="259045"/>
    <xdr:sp macro="" textlink="">
      <xdr:nvSpPr>
        <xdr:cNvPr id="90" name="n_2mainValue【図書館】&#10;有形固定資産減価償却率">
          <a:extLst>
            <a:ext uri="{FF2B5EF4-FFF2-40B4-BE49-F238E27FC236}">
              <a16:creationId xmlns:a16="http://schemas.microsoft.com/office/drawing/2014/main" id="{A03196EF-5768-4E0C-966F-BD359641DBA4}"/>
            </a:ext>
          </a:extLst>
        </xdr:cNvPr>
        <xdr:cNvSpPr txBox="1"/>
      </xdr:nvSpPr>
      <xdr:spPr>
        <a:xfrm>
          <a:off x="2705744" y="570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146793</xdr:rowOff>
    </xdr:from>
    <xdr:ext cx="405111" cy="259045"/>
    <xdr:sp macro="" textlink="">
      <xdr:nvSpPr>
        <xdr:cNvPr id="91" name="n_3mainValue【図書館】&#10;有形固定資産減価償却率">
          <a:extLst>
            <a:ext uri="{FF2B5EF4-FFF2-40B4-BE49-F238E27FC236}">
              <a16:creationId xmlns:a16="http://schemas.microsoft.com/office/drawing/2014/main" id="{232C4D97-7EDE-49D1-843F-E2B36E6437DF}"/>
            </a:ext>
          </a:extLst>
        </xdr:cNvPr>
        <xdr:cNvSpPr txBox="1"/>
      </xdr:nvSpPr>
      <xdr:spPr>
        <a:xfrm>
          <a:off x="1816744" y="563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78213</xdr:rowOff>
    </xdr:from>
    <xdr:ext cx="405111" cy="259045"/>
    <xdr:sp macro="" textlink="">
      <xdr:nvSpPr>
        <xdr:cNvPr id="92" name="n_4mainValue【図書館】&#10;有形固定資産減価償却率">
          <a:extLst>
            <a:ext uri="{FF2B5EF4-FFF2-40B4-BE49-F238E27FC236}">
              <a16:creationId xmlns:a16="http://schemas.microsoft.com/office/drawing/2014/main" id="{5D685A5E-6238-4FDD-A788-9167CED2D8C1}"/>
            </a:ext>
          </a:extLst>
        </xdr:cNvPr>
        <xdr:cNvSpPr txBox="1"/>
      </xdr:nvSpPr>
      <xdr:spPr>
        <a:xfrm>
          <a:off x="927744" y="556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5FEA0385-EB79-4A35-9C15-91F2309E358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61D1EBCD-6A2F-4A81-8858-24ECF98A5E3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64C65A35-D2C5-44BF-9226-D8E9FEFFAFA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111A67E-9262-4090-93F1-326622894EE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D8A52036-0BEB-4B08-B1B9-62D3F20970B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C6D58F5F-0572-488D-AF02-95F0C282A36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8FF608D7-7506-4582-BA32-8CC8794D6CE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7080D434-AE94-4F02-830E-50302FC05D0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1" name="テキスト ボックス 100">
          <a:extLst>
            <a:ext uri="{FF2B5EF4-FFF2-40B4-BE49-F238E27FC236}">
              <a16:creationId xmlns:a16="http://schemas.microsoft.com/office/drawing/2014/main" id="{7CB794AE-C2C9-4061-9F19-9ED1E5D3908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43313923-4321-43FF-B3EB-62FDF786B38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3" name="直線コネクタ 102">
          <a:extLst>
            <a:ext uri="{FF2B5EF4-FFF2-40B4-BE49-F238E27FC236}">
              <a16:creationId xmlns:a16="http://schemas.microsoft.com/office/drawing/2014/main" id="{3AF345E5-AEBF-4E43-88CF-C0F912D0E98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4" name="テキスト ボックス 103">
          <a:extLst>
            <a:ext uri="{FF2B5EF4-FFF2-40B4-BE49-F238E27FC236}">
              <a16:creationId xmlns:a16="http://schemas.microsoft.com/office/drawing/2014/main" id="{1FF193D7-A3B0-4ECF-8BD7-DF99CBC8DA2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5" name="直線コネクタ 104">
          <a:extLst>
            <a:ext uri="{FF2B5EF4-FFF2-40B4-BE49-F238E27FC236}">
              <a16:creationId xmlns:a16="http://schemas.microsoft.com/office/drawing/2014/main" id="{E14D9E7C-5073-4253-8CBC-5B4DD99418C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6" name="テキスト ボックス 105">
          <a:extLst>
            <a:ext uri="{FF2B5EF4-FFF2-40B4-BE49-F238E27FC236}">
              <a16:creationId xmlns:a16="http://schemas.microsoft.com/office/drawing/2014/main" id="{EE49D69C-D333-47C0-8FF4-1A69130E886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7" name="直線コネクタ 106">
          <a:extLst>
            <a:ext uri="{FF2B5EF4-FFF2-40B4-BE49-F238E27FC236}">
              <a16:creationId xmlns:a16="http://schemas.microsoft.com/office/drawing/2014/main" id="{F81E81BD-0309-4331-B52A-F1559C77BEB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8" name="テキスト ボックス 107">
          <a:extLst>
            <a:ext uri="{FF2B5EF4-FFF2-40B4-BE49-F238E27FC236}">
              <a16:creationId xmlns:a16="http://schemas.microsoft.com/office/drawing/2014/main" id="{A5B1EEEC-B0A6-4DD0-A692-0EC72156C3A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9" name="直線コネクタ 108">
          <a:extLst>
            <a:ext uri="{FF2B5EF4-FFF2-40B4-BE49-F238E27FC236}">
              <a16:creationId xmlns:a16="http://schemas.microsoft.com/office/drawing/2014/main" id="{EE278863-797C-45AF-BF69-1D173F3C737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10" name="テキスト ボックス 109">
          <a:extLst>
            <a:ext uri="{FF2B5EF4-FFF2-40B4-BE49-F238E27FC236}">
              <a16:creationId xmlns:a16="http://schemas.microsoft.com/office/drawing/2014/main" id="{8B79DBC4-7EEB-485F-9B71-D512A3ACBC0D}"/>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D1DC10E-EF09-4C09-93B2-81136C2B58C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366EB05E-3C45-4212-994A-BC14C5C5EB6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8E2E81E4-963F-48DF-984C-3D3B7660FCA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36</xdr:row>
      <xdr:rowOff>53340</xdr:rowOff>
    </xdr:from>
    <xdr:to>
      <xdr:col>54</xdr:col>
      <xdr:colOff>189865</xdr:colOff>
      <xdr:row>41</xdr:row>
      <xdr:rowOff>133350</xdr:rowOff>
    </xdr:to>
    <xdr:cxnSp macro="">
      <xdr:nvCxnSpPr>
        <xdr:cNvPr id="114" name="直線コネクタ 113">
          <a:extLst>
            <a:ext uri="{FF2B5EF4-FFF2-40B4-BE49-F238E27FC236}">
              <a16:creationId xmlns:a16="http://schemas.microsoft.com/office/drawing/2014/main" id="{08B6390D-E3F4-4127-9C3D-979C6EFC1D67}"/>
            </a:ext>
          </a:extLst>
        </xdr:cNvPr>
        <xdr:cNvCxnSpPr/>
      </xdr:nvCxnSpPr>
      <xdr:spPr>
        <a:xfrm flipV="1">
          <a:off x="10476865" y="6225540"/>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137177</xdr:rowOff>
    </xdr:from>
    <xdr:ext cx="469744" cy="259045"/>
    <xdr:sp macro="" textlink="">
      <xdr:nvSpPr>
        <xdr:cNvPr id="115" name="【図書館】&#10;一人当たり面積最小値テキスト">
          <a:extLst>
            <a:ext uri="{FF2B5EF4-FFF2-40B4-BE49-F238E27FC236}">
              <a16:creationId xmlns:a16="http://schemas.microsoft.com/office/drawing/2014/main" id="{36ABA48A-2DB4-4A7D-A513-18CF93B0FDB5}"/>
            </a:ext>
          </a:extLst>
        </xdr:cNvPr>
        <xdr:cNvSpPr txBox="1"/>
      </xdr:nvSpPr>
      <xdr:spPr>
        <a:xfrm>
          <a:off x="10515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133350</xdr:rowOff>
    </xdr:from>
    <xdr:to>
      <xdr:col>55</xdr:col>
      <xdr:colOff>88900</xdr:colOff>
      <xdr:row>41</xdr:row>
      <xdr:rowOff>133350</xdr:rowOff>
    </xdr:to>
    <xdr:cxnSp macro="">
      <xdr:nvCxnSpPr>
        <xdr:cNvPr id="116" name="直線コネクタ 115">
          <a:extLst>
            <a:ext uri="{FF2B5EF4-FFF2-40B4-BE49-F238E27FC236}">
              <a16:creationId xmlns:a16="http://schemas.microsoft.com/office/drawing/2014/main" id="{A184E3FA-F14A-4A38-B083-DE25D035F721}"/>
            </a:ext>
          </a:extLst>
        </xdr:cNvPr>
        <xdr:cNvCxnSpPr/>
      </xdr:nvCxnSpPr>
      <xdr:spPr>
        <a:xfrm>
          <a:off x="10388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17</xdr:rowOff>
    </xdr:from>
    <xdr:ext cx="469744" cy="259045"/>
    <xdr:sp macro="" textlink="">
      <xdr:nvSpPr>
        <xdr:cNvPr id="117" name="【図書館】&#10;一人当たり面積最大値テキスト">
          <a:extLst>
            <a:ext uri="{FF2B5EF4-FFF2-40B4-BE49-F238E27FC236}">
              <a16:creationId xmlns:a16="http://schemas.microsoft.com/office/drawing/2014/main" id="{B4CC7333-223D-4505-B15D-6C28F9E66789}"/>
            </a:ext>
          </a:extLst>
        </xdr:cNvPr>
        <xdr:cNvSpPr txBox="1"/>
      </xdr:nvSpPr>
      <xdr:spPr>
        <a:xfrm>
          <a:off x="10515600" y="600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53340</xdr:rowOff>
    </xdr:from>
    <xdr:to>
      <xdr:col>55</xdr:col>
      <xdr:colOff>88900</xdr:colOff>
      <xdr:row>36</xdr:row>
      <xdr:rowOff>53340</xdr:rowOff>
    </xdr:to>
    <xdr:cxnSp macro="">
      <xdr:nvCxnSpPr>
        <xdr:cNvPr id="118" name="直線コネクタ 117">
          <a:extLst>
            <a:ext uri="{FF2B5EF4-FFF2-40B4-BE49-F238E27FC236}">
              <a16:creationId xmlns:a16="http://schemas.microsoft.com/office/drawing/2014/main" id="{D9E82A08-1F23-4CBC-9FFF-8F1D198B8436}"/>
            </a:ext>
          </a:extLst>
        </xdr:cNvPr>
        <xdr:cNvCxnSpPr/>
      </xdr:nvCxnSpPr>
      <xdr:spPr>
        <a:xfrm>
          <a:off x="10388600" y="6225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19" name="【図書館】&#10;一人当たり面積平均値テキスト">
          <a:extLst>
            <a:ext uri="{FF2B5EF4-FFF2-40B4-BE49-F238E27FC236}">
              <a16:creationId xmlns:a16="http://schemas.microsoft.com/office/drawing/2014/main" id="{20155E1F-0A3C-4FC1-BFE5-E26231CFFE98}"/>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0" name="フローチャート: 判断 119">
          <a:extLst>
            <a:ext uri="{FF2B5EF4-FFF2-40B4-BE49-F238E27FC236}">
              <a16:creationId xmlns:a16="http://schemas.microsoft.com/office/drawing/2014/main" id="{3AF06653-00F6-4073-8CD1-D81ECE62AB28}"/>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35</xdr:row>
      <xdr:rowOff>82550</xdr:rowOff>
    </xdr:from>
    <xdr:to>
      <xdr:col>50</xdr:col>
      <xdr:colOff>165100</xdr:colOff>
      <xdr:row>36</xdr:row>
      <xdr:rowOff>12700</xdr:rowOff>
    </xdr:to>
    <xdr:sp macro="" textlink="">
      <xdr:nvSpPr>
        <xdr:cNvPr id="121" name="フローチャート: 判断 120">
          <a:extLst>
            <a:ext uri="{FF2B5EF4-FFF2-40B4-BE49-F238E27FC236}">
              <a16:creationId xmlns:a16="http://schemas.microsoft.com/office/drawing/2014/main" id="{99FCE4AD-7039-4985-9B1F-0F4642F74443}"/>
            </a:ext>
          </a:extLst>
        </xdr:cNvPr>
        <xdr:cNvSpPr/>
      </xdr:nvSpPr>
      <xdr:spPr>
        <a:xfrm>
          <a:off x="958850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36</xdr:row>
      <xdr:rowOff>3827</xdr:rowOff>
    </xdr:from>
    <xdr:ext cx="469744" cy="259045"/>
    <xdr:sp macro="" textlink="">
      <xdr:nvSpPr>
        <xdr:cNvPr id="122" name="n_1aveValue【図書館】&#10;一人当たり面積">
          <a:extLst>
            <a:ext uri="{FF2B5EF4-FFF2-40B4-BE49-F238E27FC236}">
              <a16:creationId xmlns:a16="http://schemas.microsoft.com/office/drawing/2014/main" id="{2D6A64A8-35D5-4D3A-B0C0-21C89C5AFCD4}"/>
            </a:ext>
          </a:extLst>
        </xdr:cNvPr>
        <xdr:cNvSpPr txBox="1"/>
      </xdr:nvSpPr>
      <xdr:spPr>
        <a:xfrm>
          <a:off x="9391727" y="61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105410</xdr:rowOff>
    </xdr:from>
    <xdr:to>
      <xdr:col>46</xdr:col>
      <xdr:colOff>38100</xdr:colOff>
      <xdr:row>36</xdr:row>
      <xdr:rowOff>35560</xdr:rowOff>
    </xdr:to>
    <xdr:sp macro="" textlink="">
      <xdr:nvSpPr>
        <xdr:cNvPr id="123" name="フローチャート: 判断 122">
          <a:extLst>
            <a:ext uri="{FF2B5EF4-FFF2-40B4-BE49-F238E27FC236}">
              <a16:creationId xmlns:a16="http://schemas.microsoft.com/office/drawing/2014/main" id="{7EDD1981-90B1-46BC-A0DE-F5A9DD8C3F58}"/>
            </a:ext>
          </a:extLst>
        </xdr:cNvPr>
        <xdr:cNvSpPr/>
      </xdr:nvSpPr>
      <xdr:spPr>
        <a:xfrm>
          <a:off x="8699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36</xdr:row>
      <xdr:rowOff>26687</xdr:rowOff>
    </xdr:from>
    <xdr:ext cx="469744" cy="259045"/>
    <xdr:sp macro="" textlink="">
      <xdr:nvSpPr>
        <xdr:cNvPr id="124" name="n_2aveValue【図書館】&#10;一人当たり面積">
          <a:extLst>
            <a:ext uri="{FF2B5EF4-FFF2-40B4-BE49-F238E27FC236}">
              <a16:creationId xmlns:a16="http://schemas.microsoft.com/office/drawing/2014/main" id="{2D33E312-B564-4EAC-907D-08FD878391A4}"/>
            </a:ext>
          </a:extLst>
        </xdr:cNvPr>
        <xdr:cNvSpPr txBox="1"/>
      </xdr:nvSpPr>
      <xdr:spPr>
        <a:xfrm>
          <a:off x="8515427" y="619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105410</xdr:rowOff>
    </xdr:from>
    <xdr:to>
      <xdr:col>41</xdr:col>
      <xdr:colOff>101600</xdr:colOff>
      <xdr:row>36</xdr:row>
      <xdr:rowOff>35560</xdr:rowOff>
    </xdr:to>
    <xdr:sp macro="" textlink="">
      <xdr:nvSpPr>
        <xdr:cNvPr id="125" name="フローチャート: 判断 124">
          <a:extLst>
            <a:ext uri="{FF2B5EF4-FFF2-40B4-BE49-F238E27FC236}">
              <a16:creationId xmlns:a16="http://schemas.microsoft.com/office/drawing/2014/main" id="{95BA8B1E-7D72-44C1-9846-1B34255D40DF}"/>
            </a:ext>
          </a:extLst>
        </xdr:cNvPr>
        <xdr:cNvSpPr/>
      </xdr:nvSpPr>
      <xdr:spPr>
        <a:xfrm>
          <a:off x="7810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36</xdr:row>
      <xdr:rowOff>26687</xdr:rowOff>
    </xdr:from>
    <xdr:ext cx="469744" cy="259045"/>
    <xdr:sp macro="" textlink="">
      <xdr:nvSpPr>
        <xdr:cNvPr id="126" name="n_3aveValue【図書館】&#10;一人当たり面積">
          <a:extLst>
            <a:ext uri="{FF2B5EF4-FFF2-40B4-BE49-F238E27FC236}">
              <a16:creationId xmlns:a16="http://schemas.microsoft.com/office/drawing/2014/main" id="{3C2EDE45-AB15-4A5A-B029-68C9A19C0401}"/>
            </a:ext>
          </a:extLst>
        </xdr:cNvPr>
        <xdr:cNvSpPr txBox="1"/>
      </xdr:nvSpPr>
      <xdr:spPr>
        <a:xfrm>
          <a:off x="7626427" y="619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139700</xdr:rowOff>
    </xdr:from>
    <xdr:to>
      <xdr:col>36</xdr:col>
      <xdr:colOff>165100</xdr:colOff>
      <xdr:row>37</xdr:row>
      <xdr:rowOff>69850</xdr:rowOff>
    </xdr:to>
    <xdr:sp macro="" textlink="">
      <xdr:nvSpPr>
        <xdr:cNvPr id="127" name="フローチャート: 判断 126">
          <a:extLst>
            <a:ext uri="{FF2B5EF4-FFF2-40B4-BE49-F238E27FC236}">
              <a16:creationId xmlns:a16="http://schemas.microsoft.com/office/drawing/2014/main" id="{7CDE4086-78BC-4E45-A627-5B4494DB1D6A}"/>
            </a:ext>
          </a:extLst>
        </xdr:cNvPr>
        <xdr:cNvSpPr/>
      </xdr:nvSpPr>
      <xdr:spPr>
        <a:xfrm>
          <a:off x="6921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60977</xdr:rowOff>
    </xdr:from>
    <xdr:ext cx="469744" cy="259045"/>
    <xdr:sp macro="" textlink="">
      <xdr:nvSpPr>
        <xdr:cNvPr id="128" name="n_4aveValue【図書館】&#10;一人当たり面積">
          <a:extLst>
            <a:ext uri="{FF2B5EF4-FFF2-40B4-BE49-F238E27FC236}">
              <a16:creationId xmlns:a16="http://schemas.microsoft.com/office/drawing/2014/main" id="{DD9740F0-DE94-4B7D-8B7D-CC482634FF37}"/>
            </a:ext>
          </a:extLst>
        </xdr:cNvPr>
        <xdr:cNvSpPr txBox="1"/>
      </xdr:nvSpPr>
      <xdr:spPr>
        <a:xfrm>
          <a:off x="6737427" y="640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7DB331B-6D23-4451-B498-BF08ED4DADE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D76E051-2E9C-4D5E-BE2F-4603FBD037A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D07B9A4-ED8A-40AC-99CB-CCFDA9D4721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C052253-086B-439A-88FE-D6A1E7DFD3B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24E32026-2BF0-42F9-9DD3-BE1F8438548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82550</xdr:rowOff>
    </xdr:from>
    <xdr:to>
      <xdr:col>55</xdr:col>
      <xdr:colOff>50800</xdr:colOff>
      <xdr:row>42</xdr:row>
      <xdr:rowOff>12700</xdr:rowOff>
    </xdr:to>
    <xdr:sp macro="" textlink="">
      <xdr:nvSpPr>
        <xdr:cNvPr id="134" name="楕円 133">
          <a:extLst>
            <a:ext uri="{FF2B5EF4-FFF2-40B4-BE49-F238E27FC236}">
              <a16:creationId xmlns:a16="http://schemas.microsoft.com/office/drawing/2014/main" id="{39D42D05-FF45-4A56-9383-DB3FAA128DEE}"/>
            </a:ext>
          </a:extLst>
        </xdr:cNvPr>
        <xdr:cNvSpPr/>
      </xdr:nvSpPr>
      <xdr:spPr>
        <a:xfrm>
          <a:off x="10426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168927</xdr:rowOff>
    </xdr:from>
    <xdr:ext cx="469744" cy="259045"/>
    <xdr:sp macro="" textlink="">
      <xdr:nvSpPr>
        <xdr:cNvPr id="135" name="【図書館】&#10;一人当たり面積該当値テキスト">
          <a:extLst>
            <a:ext uri="{FF2B5EF4-FFF2-40B4-BE49-F238E27FC236}">
              <a16:creationId xmlns:a16="http://schemas.microsoft.com/office/drawing/2014/main" id="{2A6BD8F0-E860-4DE7-81BB-B0E6818D921B}"/>
            </a:ext>
          </a:extLst>
        </xdr:cNvPr>
        <xdr:cNvSpPr txBox="1"/>
      </xdr:nvSpPr>
      <xdr:spPr>
        <a:xfrm>
          <a:off x="10515600"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128270</xdr:rowOff>
    </xdr:from>
    <xdr:to>
      <xdr:col>50</xdr:col>
      <xdr:colOff>165100</xdr:colOff>
      <xdr:row>34</xdr:row>
      <xdr:rowOff>58420</xdr:rowOff>
    </xdr:to>
    <xdr:sp macro="" textlink="">
      <xdr:nvSpPr>
        <xdr:cNvPr id="136" name="楕円 135">
          <a:extLst>
            <a:ext uri="{FF2B5EF4-FFF2-40B4-BE49-F238E27FC236}">
              <a16:creationId xmlns:a16="http://schemas.microsoft.com/office/drawing/2014/main" id="{778AA996-B0C4-4EC5-A782-3FB5C27765E6}"/>
            </a:ext>
          </a:extLst>
        </xdr:cNvPr>
        <xdr:cNvSpPr/>
      </xdr:nvSpPr>
      <xdr:spPr>
        <a:xfrm>
          <a:off x="9588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7620</xdr:rowOff>
    </xdr:from>
    <xdr:to>
      <xdr:col>55</xdr:col>
      <xdr:colOff>0</xdr:colOff>
      <xdr:row>41</xdr:row>
      <xdr:rowOff>133350</xdr:rowOff>
    </xdr:to>
    <xdr:cxnSp macro="">
      <xdr:nvCxnSpPr>
        <xdr:cNvPr id="137" name="直線コネクタ 136">
          <a:extLst>
            <a:ext uri="{FF2B5EF4-FFF2-40B4-BE49-F238E27FC236}">
              <a16:creationId xmlns:a16="http://schemas.microsoft.com/office/drawing/2014/main" id="{D93486C9-8DE0-45F5-8436-04537957FD58}"/>
            </a:ext>
          </a:extLst>
        </xdr:cNvPr>
        <xdr:cNvCxnSpPr/>
      </xdr:nvCxnSpPr>
      <xdr:spPr>
        <a:xfrm>
          <a:off x="9639300" y="5836920"/>
          <a:ext cx="838200" cy="132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128270</xdr:rowOff>
    </xdr:from>
    <xdr:to>
      <xdr:col>46</xdr:col>
      <xdr:colOff>38100</xdr:colOff>
      <xdr:row>34</xdr:row>
      <xdr:rowOff>58420</xdr:rowOff>
    </xdr:to>
    <xdr:sp macro="" textlink="">
      <xdr:nvSpPr>
        <xdr:cNvPr id="138" name="楕円 137">
          <a:extLst>
            <a:ext uri="{FF2B5EF4-FFF2-40B4-BE49-F238E27FC236}">
              <a16:creationId xmlns:a16="http://schemas.microsoft.com/office/drawing/2014/main" id="{4B36ADC3-8D8A-4B66-ACE9-9896112FC9FA}"/>
            </a:ext>
          </a:extLst>
        </xdr:cNvPr>
        <xdr:cNvSpPr/>
      </xdr:nvSpPr>
      <xdr:spPr>
        <a:xfrm>
          <a:off x="8699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7620</xdr:rowOff>
    </xdr:from>
    <xdr:to>
      <xdr:col>50</xdr:col>
      <xdr:colOff>114300</xdr:colOff>
      <xdr:row>34</xdr:row>
      <xdr:rowOff>7620</xdr:rowOff>
    </xdr:to>
    <xdr:cxnSp macro="">
      <xdr:nvCxnSpPr>
        <xdr:cNvPr id="139" name="直線コネクタ 138">
          <a:extLst>
            <a:ext uri="{FF2B5EF4-FFF2-40B4-BE49-F238E27FC236}">
              <a16:creationId xmlns:a16="http://schemas.microsoft.com/office/drawing/2014/main" id="{F0316B18-FCB0-49D9-8876-8640B36BE349}"/>
            </a:ext>
          </a:extLst>
        </xdr:cNvPr>
        <xdr:cNvCxnSpPr/>
      </xdr:nvCxnSpPr>
      <xdr:spPr>
        <a:xfrm>
          <a:off x="8750300" y="5836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128270</xdr:rowOff>
    </xdr:from>
    <xdr:to>
      <xdr:col>41</xdr:col>
      <xdr:colOff>101600</xdr:colOff>
      <xdr:row>34</xdr:row>
      <xdr:rowOff>58420</xdr:rowOff>
    </xdr:to>
    <xdr:sp macro="" textlink="">
      <xdr:nvSpPr>
        <xdr:cNvPr id="140" name="楕円 139">
          <a:extLst>
            <a:ext uri="{FF2B5EF4-FFF2-40B4-BE49-F238E27FC236}">
              <a16:creationId xmlns:a16="http://schemas.microsoft.com/office/drawing/2014/main" id="{29A554D7-94C5-4AEC-A4E7-37EA0AC382F6}"/>
            </a:ext>
          </a:extLst>
        </xdr:cNvPr>
        <xdr:cNvSpPr/>
      </xdr:nvSpPr>
      <xdr:spPr>
        <a:xfrm>
          <a:off x="7810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7620</xdr:rowOff>
    </xdr:from>
    <xdr:to>
      <xdr:col>45</xdr:col>
      <xdr:colOff>177800</xdr:colOff>
      <xdr:row>34</xdr:row>
      <xdr:rowOff>7620</xdr:rowOff>
    </xdr:to>
    <xdr:cxnSp macro="">
      <xdr:nvCxnSpPr>
        <xdr:cNvPr id="141" name="直線コネクタ 140">
          <a:extLst>
            <a:ext uri="{FF2B5EF4-FFF2-40B4-BE49-F238E27FC236}">
              <a16:creationId xmlns:a16="http://schemas.microsoft.com/office/drawing/2014/main" id="{67CA133E-1AE2-4636-8B4E-EB58E5F2F017}"/>
            </a:ext>
          </a:extLst>
        </xdr:cNvPr>
        <xdr:cNvCxnSpPr/>
      </xdr:nvCxnSpPr>
      <xdr:spPr>
        <a:xfrm>
          <a:off x="7861300" y="5836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151130</xdr:rowOff>
    </xdr:from>
    <xdr:to>
      <xdr:col>36</xdr:col>
      <xdr:colOff>165100</xdr:colOff>
      <xdr:row>34</xdr:row>
      <xdr:rowOff>81280</xdr:rowOff>
    </xdr:to>
    <xdr:sp macro="" textlink="">
      <xdr:nvSpPr>
        <xdr:cNvPr id="142" name="楕円 141">
          <a:extLst>
            <a:ext uri="{FF2B5EF4-FFF2-40B4-BE49-F238E27FC236}">
              <a16:creationId xmlns:a16="http://schemas.microsoft.com/office/drawing/2014/main" id="{EC2D73B2-EE61-42B9-908C-307C857EFD18}"/>
            </a:ext>
          </a:extLst>
        </xdr:cNvPr>
        <xdr:cNvSpPr/>
      </xdr:nvSpPr>
      <xdr:spPr>
        <a:xfrm>
          <a:off x="6921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7620</xdr:rowOff>
    </xdr:from>
    <xdr:to>
      <xdr:col>41</xdr:col>
      <xdr:colOff>50800</xdr:colOff>
      <xdr:row>34</xdr:row>
      <xdr:rowOff>30480</xdr:rowOff>
    </xdr:to>
    <xdr:cxnSp macro="">
      <xdr:nvCxnSpPr>
        <xdr:cNvPr id="143" name="直線コネクタ 142">
          <a:extLst>
            <a:ext uri="{FF2B5EF4-FFF2-40B4-BE49-F238E27FC236}">
              <a16:creationId xmlns:a16="http://schemas.microsoft.com/office/drawing/2014/main" id="{0901C9EF-DF78-4BB5-BC37-8F9BA12BA6F9}"/>
            </a:ext>
          </a:extLst>
        </xdr:cNvPr>
        <xdr:cNvCxnSpPr/>
      </xdr:nvCxnSpPr>
      <xdr:spPr>
        <a:xfrm flipV="1">
          <a:off x="6972300" y="5836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32</xdr:row>
      <xdr:rowOff>74947</xdr:rowOff>
    </xdr:from>
    <xdr:ext cx="469744" cy="259045"/>
    <xdr:sp macro="" textlink="">
      <xdr:nvSpPr>
        <xdr:cNvPr id="144" name="n_1mainValue【図書館】&#10;一人当たり面積">
          <a:extLst>
            <a:ext uri="{FF2B5EF4-FFF2-40B4-BE49-F238E27FC236}">
              <a16:creationId xmlns:a16="http://schemas.microsoft.com/office/drawing/2014/main" id="{A536EF5C-0347-4437-8BAA-67D173EF170E}"/>
            </a:ext>
          </a:extLst>
        </xdr:cNvPr>
        <xdr:cNvSpPr txBox="1"/>
      </xdr:nvSpPr>
      <xdr:spPr>
        <a:xfrm>
          <a:off x="9391727" y="55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74947</xdr:rowOff>
    </xdr:from>
    <xdr:ext cx="469744" cy="259045"/>
    <xdr:sp macro="" textlink="">
      <xdr:nvSpPr>
        <xdr:cNvPr id="145" name="n_2mainValue【図書館】&#10;一人当たり面積">
          <a:extLst>
            <a:ext uri="{FF2B5EF4-FFF2-40B4-BE49-F238E27FC236}">
              <a16:creationId xmlns:a16="http://schemas.microsoft.com/office/drawing/2014/main" id="{919AAF35-FFD9-43D1-A27A-DC2E0A986104}"/>
            </a:ext>
          </a:extLst>
        </xdr:cNvPr>
        <xdr:cNvSpPr txBox="1"/>
      </xdr:nvSpPr>
      <xdr:spPr>
        <a:xfrm>
          <a:off x="8515427" y="55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74947</xdr:rowOff>
    </xdr:from>
    <xdr:ext cx="469744" cy="259045"/>
    <xdr:sp macro="" textlink="">
      <xdr:nvSpPr>
        <xdr:cNvPr id="146" name="n_3mainValue【図書館】&#10;一人当たり面積">
          <a:extLst>
            <a:ext uri="{FF2B5EF4-FFF2-40B4-BE49-F238E27FC236}">
              <a16:creationId xmlns:a16="http://schemas.microsoft.com/office/drawing/2014/main" id="{AC312A1F-3BE8-499E-84A7-4F0FCD190B82}"/>
            </a:ext>
          </a:extLst>
        </xdr:cNvPr>
        <xdr:cNvSpPr txBox="1"/>
      </xdr:nvSpPr>
      <xdr:spPr>
        <a:xfrm>
          <a:off x="7626427" y="55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32</xdr:row>
      <xdr:rowOff>97807</xdr:rowOff>
    </xdr:from>
    <xdr:ext cx="469744" cy="259045"/>
    <xdr:sp macro="" textlink="">
      <xdr:nvSpPr>
        <xdr:cNvPr id="147" name="n_4mainValue【図書館】&#10;一人当たり面積">
          <a:extLst>
            <a:ext uri="{FF2B5EF4-FFF2-40B4-BE49-F238E27FC236}">
              <a16:creationId xmlns:a16="http://schemas.microsoft.com/office/drawing/2014/main" id="{C7AEB940-EBD9-4B90-B14D-ED9431CEBFD1}"/>
            </a:ext>
          </a:extLst>
        </xdr:cNvPr>
        <xdr:cNvSpPr txBox="1"/>
      </xdr:nvSpPr>
      <xdr:spPr>
        <a:xfrm>
          <a:off x="6737427" y="55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D56CB47-561E-486D-AC6B-6DB5E5E5535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B34D538-CF23-42FD-A55C-E604E26FFE5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2896B94-8B04-4F9D-A757-88A05FC9C61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4B9C6AC-5F06-4B7C-8E93-04DD3D5F861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CEFC42D-D874-42BF-AF12-41BE5F30B57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9C0AD94-235F-4E87-B517-350AD478F78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F244919-78F3-44F2-A5E8-153EFA025A6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75C4BA7-8819-418F-B231-D6ED62CD9CA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B1D499B-FAB2-4777-B4A4-2C065A82F36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3010BC0-C233-47DA-9CE2-39D2711358E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8" name="テキスト ボックス 157">
          <a:extLst>
            <a:ext uri="{FF2B5EF4-FFF2-40B4-BE49-F238E27FC236}">
              <a16:creationId xmlns:a16="http://schemas.microsoft.com/office/drawing/2014/main" id="{244F377F-20ED-46E1-A159-DEF1E93C2EFF}"/>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F136555-C779-4F27-8E1B-63A707CE477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159855</xdr:rowOff>
    </xdr:from>
    <xdr:ext cx="403059" cy="259045"/>
    <xdr:sp macro="" textlink="">
      <xdr:nvSpPr>
        <xdr:cNvPr id="160" name="テキスト ボックス 159">
          <a:extLst>
            <a:ext uri="{FF2B5EF4-FFF2-40B4-BE49-F238E27FC236}">
              <a16:creationId xmlns:a16="http://schemas.microsoft.com/office/drawing/2014/main" id="{D7FAD63C-0BBE-42C0-9A25-10B577B7BC4E}"/>
            </a:ext>
          </a:extLst>
        </xdr:cNvPr>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F25C828-D69B-4788-B1E6-F4310069073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B800964-407D-464C-9E62-4A6DDBC2266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D41B04F-4CA5-4846-9935-B553C2A3F0B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9C55334-B164-47C5-A107-81D4A1DCAD2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16AA963-BB68-4BA5-B3B8-B96F51C9F6D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FBAF948-B64D-44D3-B0A6-497CB248D8A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CD47082-8A6D-4CF0-81A7-5BF1D1E40A7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AF3A398-B3C7-44FD-B84F-4DFCA4968C8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2AD0A72-5057-4875-A4D2-CA4FE743746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70" name="テキスト ボックス 169">
          <a:extLst>
            <a:ext uri="{FF2B5EF4-FFF2-40B4-BE49-F238E27FC236}">
              <a16:creationId xmlns:a16="http://schemas.microsoft.com/office/drawing/2014/main" id="{86F16240-0154-4A2A-ACE1-1310DF297B92}"/>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6C4A0CF-62EE-45C0-9AF9-0483C0D7329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C03C42C8-45A6-4624-B791-BAB8BB116366}"/>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5671B066-96E1-4411-B54B-DEFC0A9509A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86541</xdr:rowOff>
    </xdr:from>
    <xdr:to>
      <xdr:col>24</xdr:col>
      <xdr:colOff>62865</xdr:colOff>
      <xdr:row>63</xdr:row>
      <xdr:rowOff>112667</xdr:rowOff>
    </xdr:to>
    <xdr:cxnSp macro="">
      <xdr:nvCxnSpPr>
        <xdr:cNvPr id="174" name="直線コネクタ 173">
          <a:extLst>
            <a:ext uri="{FF2B5EF4-FFF2-40B4-BE49-F238E27FC236}">
              <a16:creationId xmlns:a16="http://schemas.microsoft.com/office/drawing/2014/main" id="{EB6E8B8A-1744-457F-887F-F6976001B582}"/>
            </a:ext>
          </a:extLst>
        </xdr:cNvPr>
        <xdr:cNvCxnSpPr/>
      </xdr:nvCxnSpPr>
      <xdr:spPr>
        <a:xfrm flipV="1">
          <a:off x="4634865" y="9516291"/>
          <a:ext cx="0" cy="1397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116494</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4FF05605-58C4-41E4-9C2A-A29D7A85416A}"/>
            </a:ext>
          </a:extLst>
        </xdr:cNvPr>
        <xdr:cNvSpPr txBox="1"/>
      </xdr:nvSpPr>
      <xdr:spPr>
        <a:xfrm>
          <a:off x="4673600" y="10917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112667</xdr:rowOff>
    </xdr:from>
    <xdr:to>
      <xdr:col>24</xdr:col>
      <xdr:colOff>152400</xdr:colOff>
      <xdr:row>63</xdr:row>
      <xdr:rowOff>112667</xdr:rowOff>
    </xdr:to>
    <xdr:cxnSp macro="">
      <xdr:nvCxnSpPr>
        <xdr:cNvPr id="176" name="直線コネクタ 175">
          <a:extLst>
            <a:ext uri="{FF2B5EF4-FFF2-40B4-BE49-F238E27FC236}">
              <a16:creationId xmlns:a16="http://schemas.microsoft.com/office/drawing/2014/main" id="{57C323AB-4BE9-452A-8966-6C72C525A66B}"/>
            </a:ext>
          </a:extLst>
        </xdr:cNvPr>
        <xdr:cNvCxnSpPr/>
      </xdr:nvCxnSpPr>
      <xdr:spPr>
        <a:xfrm>
          <a:off x="4546600" y="1091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33218</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936E8D76-6DF0-4C83-BEF9-40FFC93B24DE}"/>
            </a:ext>
          </a:extLst>
        </xdr:cNvPr>
        <xdr:cNvSpPr txBox="1"/>
      </xdr:nvSpPr>
      <xdr:spPr>
        <a:xfrm>
          <a:off x="4673600" y="9291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86541</xdr:rowOff>
    </xdr:from>
    <xdr:to>
      <xdr:col>24</xdr:col>
      <xdr:colOff>152400</xdr:colOff>
      <xdr:row>55</xdr:row>
      <xdr:rowOff>86541</xdr:rowOff>
    </xdr:to>
    <xdr:cxnSp macro="">
      <xdr:nvCxnSpPr>
        <xdr:cNvPr id="178" name="直線コネクタ 177">
          <a:extLst>
            <a:ext uri="{FF2B5EF4-FFF2-40B4-BE49-F238E27FC236}">
              <a16:creationId xmlns:a16="http://schemas.microsoft.com/office/drawing/2014/main" id="{4BC26DEE-604D-4FAB-98BC-02642CDC0BF1}"/>
            </a:ext>
          </a:extLst>
        </xdr:cNvPr>
        <xdr:cNvCxnSpPr/>
      </xdr:nvCxnSpPr>
      <xdr:spPr>
        <a:xfrm>
          <a:off x="4546600" y="95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50454</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F825D741-D2EB-4036-9682-F20E555EAB18}"/>
            </a:ext>
          </a:extLst>
        </xdr:cNvPr>
        <xdr:cNvSpPr txBox="1"/>
      </xdr:nvSpPr>
      <xdr:spPr>
        <a:xfrm>
          <a:off x="4673600" y="98231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27577</xdr:rowOff>
    </xdr:from>
    <xdr:to>
      <xdr:col>24</xdr:col>
      <xdr:colOff>114300</xdr:colOff>
      <xdr:row>58</xdr:row>
      <xdr:rowOff>129177</xdr:rowOff>
    </xdr:to>
    <xdr:sp macro="" textlink="">
      <xdr:nvSpPr>
        <xdr:cNvPr id="180" name="フローチャート: 判断 179">
          <a:extLst>
            <a:ext uri="{FF2B5EF4-FFF2-40B4-BE49-F238E27FC236}">
              <a16:creationId xmlns:a16="http://schemas.microsoft.com/office/drawing/2014/main" id="{AD15662A-C6F2-4D8C-BC47-283FDC9A0920}"/>
            </a:ext>
          </a:extLst>
        </xdr:cNvPr>
        <xdr:cNvSpPr/>
      </xdr:nvSpPr>
      <xdr:spPr>
        <a:xfrm>
          <a:off x="4584700" y="9971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136978</xdr:rowOff>
    </xdr:from>
    <xdr:to>
      <xdr:col>20</xdr:col>
      <xdr:colOff>38100</xdr:colOff>
      <xdr:row>58</xdr:row>
      <xdr:rowOff>67128</xdr:rowOff>
    </xdr:to>
    <xdr:sp macro="" textlink="">
      <xdr:nvSpPr>
        <xdr:cNvPr id="181" name="フローチャート: 判断 180">
          <a:extLst>
            <a:ext uri="{FF2B5EF4-FFF2-40B4-BE49-F238E27FC236}">
              <a16:creationId xmlns:a16="http://schemas.microsoft.com/office/drawing/2014/main" id="{0A8EA37F-49B1-477F-B94B-80F332D64A7E}"/>
            </a:ext>
          </a:extLst>
        </xdr:cNvPr>
        <xdr:cNvSpPr/>
      </xdr:nvSpPr>
      <xdr:spPr>
        <a:xfrm>
          <a:off x="3746500" y="990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56</xdr:row>
      <xdr:rowOff>83655</xdr:rowOff>
    </xdr:from>
    <xdr:ext cx="405111" cy="259045"/>
    <xdr:sp macro="" textlink="">
      <xdr:nvSpPr>
        <xdr:cNvPr id="182" name="n_1aveValue【体育館・プール】&#10;有形固定資産減価償却率">
          <a:extLst>
            <a:ext uri="{FF2B5EF4-FFF2-40B4-BE49-F238E27FC236}">
              <a16:creationId xmlns:a16="http://schemas.microsoft.com/office/drawing/2014/main" id="{520BFC68-DAAF-4030-AA1E-3ED173C992EC}"/>
            </a:ext>
          </a:extLst>
        </xdr:cNvPr>
        <xdr:cNvSpPr txBox="1"/>
      </xdr:nvSpPr>
      <xdr:spPr>
        <a:xfrm>
          <a:off x="3582044" y="968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104322</xdr:rowOff>
    </xdr:from>
    <xdr:to>
      <xdr:col>15</xdr:col>
      <xdr:colOff>101600</xdr:colOff>
      <xdr:row>58</xdr:row>
      <xdr:rowOff>34472</xdr:rowOff>
    </xdr:to>
    <xdr:sp macro="" textlink="">
      <xdr:nvSpPr>
        <xdr:cNvPr id="183" name="フローチャート: 判断 182">
          <a:extLst>
            <a:ext uri="{FF2B5EF4-FFF2-40B4-BE49-F238E27FC236}">
              <a16:creationId xmlns:a16="http://schemas.microsoft.com/office/drawing/2014/main" id="{9EAE8604-EC28-469B-A050-E4645B78FBD5}"/>
            </a:ext>
          </a:extLst>
        </xdr:cNvPr>
        <xdr:cNvSpPr/>
      </xdr:nvSpPr>
      <xdr:spPr>
        <a:xfrm>
          <a:off x="2857500" y="987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56</xdr:row>
      <xdr:rowOff>50999</xdr:rowOff>
    </xdr:from>
    <xdr:ext cx="405111" cy="259045"/>
    <xdr:sp macro="" textlink="">
      <xdr:nvSpPr>
        <xdr:cNvPr id="184" name="n_2aveValue【体育館・プール】&#10;有形固定資産減価償却率">
          <a:extLst>
            <a:ext uri="{FF2B5EF4-FFF2-40B4-BE49-F238E27FC236}">
              <a16:creationId xmlns:a16="http://schemas.microsoft.com/office/drawing/2014/main" id="{06413979-39F4-46BF-8377-2D56655F49D9}"/>
            </a:ext>
          </a:extLst>
        </xdr:cNvPr>
        <xdr:cNvSpPr txBox="1"/>
      </xdr:nvSpPr>
      <xdr:spPr>
        <a:xfrm>
          <a:off x="2705744" y="965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55335</xdr:rowOff>
    </xdr:from>
    <xdr:to>
      <xdr:col>10</xdr:col>
      <xdr:colOff>165100</xdr:colOff>
      <xdr:row>57</xdr:row>
      <xdr:rowOff>156935</xdr:rowOff>
    </xdr:to>
    <xdr:sp macro="" textlink="">
      <xdr:nvSpPr>
        <xdr:cNvPr id="185" name="フローチャート: 判断 184">
          <a:extLst>
            <a:ext uri="{FF2B5EF4-FFF2-40B4-BE49-F238E27FC236}">
              <a16:creationId xmlns:a16="http://schemas.microsoft.com/office/drawing/2014/main" id="{F8A0EEF1-7F90-4103-95A6-D6C06015E441}"/>
            </a:ext>
          </a:extLst>
        </xdr:cNvPr>
        <xdr:cNvSpPr/>
      </xdr:nvSpPr>
      <xdr:spPr>
        <a:xfrm>
          <a:off x="1968500" y="982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56</xdr:row>
      <xdr:rowOff>2012</xdr:rowOff>
    </xdr:from>
    <xdr:ext cx="405111" cy="259045"/>
    <xdr:sp macro="" textlink="">
      <xdr:nvSpPr>
        <xdr:cNvPr id="186" name="n_3aveValue【体育館・プール】&#10;有形固定資産減価償却率">
          <a:extLst>
            <a:ext uri="{FF2B5EF4-FFF2-40B4-BE49-F238E27FC236}">
              <a16:creationId xmlns:a16="http://schemas.microsoft.com/office/drawing/2014/main" id="{774F2829-ED10-45A6-8DDA-42D98B40E4DB}"/>
            </a:ext>
          </a:extLst>
        </xdr:cNvPr>
        <xdr:cNvSpPr txBox="1"/>
      </xdr:nvSpPr>
      <xdr:spPr>
        <a:xfrm>
          <a:off x="1816744" y="960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24312</xdr:rowOff>
    </xdr:from>
    <xdr:to>
      <xdr:col>6</xdr:col>
      <xdr:colOff>38100</xdr:colOff>
      <xdr:row>56</xdr:row>
      <xdr:rowOff>125912</xdr:rowOff>
    </xdr:to>
    <xdr:sp macro="" textlink="">
      <xdr:nvSpPr>
        <xdr:cNvPr id="187" name="フローチャート: 判断 186">
          <a:extLst>
            <a:ext uri="{FF2B5EF4-FFF2-40B4-BE49-F238E27FC236}">
              <a16:creationId xmlns:a16="http://schemas.microsoft.com/office/drawing/2014/main" id="{0293804C-A60D-49F5-BA65-65F7B79333F6}"/>
            </a:ext>
          </a:extLst>
        </xdr:cNvPr>
        <xdr:cNvSpPr/>
      </xdr:nvSpPr>
      <xdr:spPr>
        <a:xfrm>
          <a:off x="1079500" y="9625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54</xdr:row>
      <xdr:rowOff>142439</xdr:rowOff>
    </xdr:from>
    <xdr:ext cx="405111" cy="259045"/>
    <xdr:sp macro="" textlink="">
      <xdr:nvSpPr>
        <xdr:cNvPr id="188" name="n_4aveValue【体育館・プール】&#10;有形固定資産減価償却率">
          <a:extLst>
            <a:ext uri="{FF2B5EF4-FFF2-40B4-BE49-F238E27FC236}">
              <a16:creationId xmlns:a16="http://schemas.microsoft.com/office/drawing/2014/main" id="{70C3B1AF-4E8B-46BC-A852-D5D2AAE0E869}"/>
            </a:ext>
          </a:extLst>
        </xdr:cNvPr>
        <xdr:cNvSpPr txBox="1"/>
      </xdr:nvSpPr>
      <xdr:spPr>
        <a:xfrm>
          <a:off x="927744" y="940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BAC8469-E51C-4E3D-88FD-C64B1D1286D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04C9D6C-DEEA-4D41-96A2-40DBFB082E1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7848E1E6-9573-4A6B-BA01-22130D12C70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FA1D071F-17DB-47EF-BBCE-1AD718CC79F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56339D3D-4CF0-43BD-B543-39987239AE0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169635</xdr:rowOff>
    </xdr:from>
    <xdr:to>
      <xdr:col>24</xdr:col>
      <xdr:colOff>114300</xdr:colOff>
      <xdr:row>60</xdr:row>
      <xdr:rowOff>99785</xdr:rowOff>
    </xdr:to>
    <xdr:sp macro="" textlink="">
      <xdr:nvSpPr>
        <xdr:cNvPr id="194" name="楕円 193">
          <a:extLst>
            <a:ext uri="{FF2B5EF4-FFF2-40B4-BE49-F238E27FC236}">
              <a16:creationId xmlns:a16="http://schemas.microsoft.com/office/drawing/2014/main" id="{C3B5CF4D-C268-4755-B24D-C81338FBACF8}"/>
            </a:ext>
          </a:extLst>
        </xdr:cNvPr>
        <xdr:cNvSpPr/>
      </xdr:nvSpPr>
      <xdr:spPr>
        <a:xfrm>
          <a:off x="45847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148062</xdr:rowOff>
    </xdr:from>
    <xdr:ext cx="405111" cy="259045"/>
    <xdr:sp macro="" textlink="">
      <xdr:nvSpPr>
        <xdr:cNvPr id="195" name="【体育館・プール】&#10;有形固定資産減価償却率該当値テキスト">
          <a:extLst>
            <a:ext uri="{FF2B5EF4-FFF2-40B4-BE49-F238E27FC236}">
              <a16:creationId xmlns:a16="http://schemas.microsoft.com/office/drawing/2014/main" id="{0EB21F81-9F07-4499-9776-03BCFE657062}"/>
            </a:ext>
          </a:extLst>
        </xdr:cNvPr>
        <xdr:cNvSpPr txBox="1"/>
      </xdr:nvSpPr>
      <xdr:spPr>
        <a:xfrm>
          <a:off x="4673600" y="1026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107587</xdr:rowOff>
    </xdr:from>
    <xdr:to>
      <xdr:col>20</xdr:col>
      <xdr:colOff>38100</xdr:colOff>
      <xdr:row>60</xdr:row>
      <xdr:rowOff>37737</xdr:rowOff>
    </xdr:to>
    <xdr:sp macro="" textlink="">
      <xdr:nvSpPr>
        <xdr:cNvPr id="196" name="楕円 195">
          <a:extLst>
            <a:ext uri="{FF2B5EF4-FFF2-40B4-BE49-F238E27FC236}">
              <a16:creationId xmlns:a16="http://schemas.microsoft.com/office/drawing/2014/main" id="{16E9E68A-350A-48D6-86B9-C57AA2C218FE}"/>
            </a:ext>
          </a:extLst>
        </xdr:cNvPr>
        <xdr:cNvSpPr/>
      </xdr:nvSpPr>
      <xdr:spPr>
        <a:xfrm>
          <a:off x="3746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158387</xdr:rowOff>
    </xdr:from>
    <xdr:to>
      <xdr:col>24</xdr:col>
      <xdr:colOff>63500</xdr:colOff>
      <xdr:row>60</xdr:row>
      <xdr:rowOff>48985</xdr:rowOff>
    </xdr:to>
    <xdr:cxnSp macro="">
      <xdr:nvCxnSpPr>
        <xdr:cNvPr id="197" name="直線コネクタ 196">
          <a:extLst>
            <a:ext uri="{FF2B5EF4-FFF2-40B4-BE49-F238E27FC236}">
              <a16:creationId xmlns:a16="http://schemas.microsoft.com/office/drawing/2014/main" id="{222A62F2-BE46-412C-8A09-3E3A8612F2DE}"/>
            </a:ext>
          </a:extLst>
        </xdr:cNvPr>
        <xdr:cNvCxnSpPr/>
      </xdr:nvCxnSpPr>
      <xdr:spPr>
        <a:xfrm>
          <a:off x="3797300" y="10273937"/>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81462</xdr:rowOff>
    </xdr:from>
    <xdr:to>
      <xdr:col>15</xdr:col>
      <xdr:colOff>101600</xdr:colOff>
      <xdr:row>60</xdr:row>
      <xdr:rowOff>11612</xdr:rowOff>
    </xdr:to>
    <xdr:sp macro="" textlink="">
      <xdr:nvSpPr>
        <xdr:cNvPr id="198" name="楕円 197">
          <a:extLst>
            <a:ext uri="{FF2B5EF4-FFF2-40B4-BE49-F238E27FC236}">
              <a16:creationId xmlns:a16="http://schemas.microsoft.com/office/drawing/2014/main" id="{F8FEB486-8032-4039-842D-C4AF59DCADB0}"/>
            </a:ext>
          </a:extLst>
        </xdr:cNvPr>
        <xdr:cNvSpPr/>
      </xdr:nvSpPr>
      <xdr:spPr>
        <a:xfrm>
          <a:off x="2857500" y="101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132262</xdr:rowOff>
    </xdr:from>
    <xdr:to>
      <xdr:col>19</xdr:col>
      <xdr:colOff>177800</xdr:colOff>
      <xdr:row>59</xdr:row>
      <xdr:rowOff>158387</xdr:rowOff>
    </xdr:to>
    <xdr:cxnSp macro="">
      <xdr:nvCxnSpPr>
        <xdr:cNvPr id="199" name="直線コネクタ 198">
          <a:extLst>
            <a:ext uri="{FF2B5EF4-FFF2-40B4-BE49-F238E27FC236}">
              <a16:creationId xmlns:a16="http://schemas.microsoft.com/office/drawing/2014/main" id="{E8F7644B-B82E-4C4C-B1EB-C6FE0A0A3E6E}"/>
            </a:ext>
          </a:extLst>
        </xdr:cNvPr>
        <xdr:cNvCxnSpPr/>
      </xdr:nvCxnSpPr>
      <xdr:spPr>
        <a:xfrm>
          <a:off x="2908300" y="1024781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61867</xdr:rowOff>
    </xdr:from>
    <xdr:to>
      <xdr:col>10</xdr:col>
      <xdr:colOff>165100</xdr:colOff>
      <xdr:row>59</xdr:row>
      <xdr:rowOff>163467</xdr:rowOff>
    </xdr:to>
    <xdr:sp macro="" textlink="">
      <xdr:nvSpPr>
        <xdr:cNvPr id="200" name="楕円 199">
          <a:extLst>
            <a:ext uri="{FF2B5EF4-FFF2-40B4-BE49-F238E27FC236}">
              <a16:creationId xmlns:a16="http://schemas.microsoft.com/office/drawing/2014/main" id="{E0B82A4D-AF07-4905-9F9D-A5975634A59E}"/>
            </a:ext>
          </a:extLst>
        </xdr:cNvPr>
        <xdr:cNvSpPr/>
      </xdr:nvSpPr>
      <xdr:spPr>
        <a:xfrm>
          <a:off x="1968500" y="101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112667</xdr:rowOff>
    </xdr:from>
    <xdr:to>
      <xdr:col>15</xdr:col>
      <xdr:colOff>50800</xdr:colOff>
      <xdr:row>59</xdr:row>
      <xdr:rowOff>132262</xdr:rowOff>
    </xdr:to>
    <xdr:cxnSp macro="">
      <xdr:nvCxnSpPr>
        <xdr:cNvPr id="201" name="直線コネクタ 200">
          <a:extLst>
            <a:ext uri="{FF2B5EF4-FFF2-40B4-BE49-F238E27FC236}">
              <a16:creationId xmlns:a16="http://schemas.microsoft.com/office/drawing/2014/main" id="{1758FF81-5952-4330-9159-13F087BDD6F1}"/>
            </a:ext>
          </a:extLst>
        </xdr:cNvPr>
        <xdr:cNvCxnSpPr/>
      </xdr:nvCxnSpPr>
      <xdr:spPr>
        <a:xfrm>
          <a:off x="2019300" y="1022821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168003</xdr:rowOff>
    </xdr:from>
    <xdr:to>
      <xdr:col>6</xdr:col>
      <xdr:colOff>38100</xdr:colOff>
      <xdr:row>59</xdr:row>
      <xdr:rowOff>98153</xdr:rowOff>
    </xdr:to>
    <xdr:sp macro="" textlink="">
      <xdr:nvSpPr>
        <xdr:cNvPr id="202" name="楕円 201">
          <a:extLst>
            <a:ext uri="{FF2B5EF4-FFF2-40B4-BE49-F238E27FC236}">
              <a16:creationId xmlns:a16="http://schemas.microsoft.com/office/drawing/2014/main" id="{AC3E0F42-4C4C-4BEB-A585-60071E6ADFBC}"/>
            </a:ext>
          </a:extLst>
        </xdr:cNvPr>
        <xdr:cNvSpPr/>
      </xdr:nvSpPr>
      <xdr:spPr>
        <a:xfrm>
          <a:off x="1079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47353</xdr:rowOff>
    </xdr:from>
    <xdr:to>
      <xdr:col>10</xdr:col>
      <xdr:colOff>114300</xdr:colOff>
      <xdr:row>59</xdr:row>
      <xdr:rowOff>112667</xdr:rowOff>
    </xdr:to>
    <xdr:cxnSp macro="">
      <xdr:nvCxnSpPr>
        <xdr:cNvPr id="203" name="直線コネクタ 202">
          <a:extLst>
            <a:ext uri="{FF2B5EF4-FFF2-40B4-BE49-F238E27FC236}">
              <a16:creationId xmlns:a16="http://schemas.microsoft.com/office/drawing/2014/main" id="{A855B132-B5B2-4C3C-8C75-101C237F03CC}"/>
            </a:ext>
          </a:extLst>
        </xdr:cNvPr>
        <xdr:cNvCxnSpPr/>
      </xdr:nvCxnSpPr>
      <xdr:spPr>
        <a:xfrm>
          <a:off x="1130300" y="1016290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28864</xdr:rowOff>
    </xdr:from>
    <xdr:ext cx="405111" cy="259045"/>
    <xdr:sp macro="" textlink="">
      <xdr:nvSpPr>
        <xdr:cNvPr id="204" name="n_1mainValue【体育館・プール】&#10;有形固定資産減価償却率">
          <a:extLst>
            <a:ext uri="{FF2B5EF4-FFF2-40B4-BE49-F238E27FC236}">
              <a16:creationId xmlns:a16="http://schemas.microsoft.com/office/drawing/2014/main" id="{27ED3F03-9A27-4E99-A94D-FCACD22607C8}"/>
            </a:ext>
          </a:extLst>
        </xdr:cNvPr>
        <xdr:cNvSpPr txBox="1"/>
      </xdr:nvSpPr>
      <xdr:spPr>
        <a:xfrm>
          <a:off x="3582044" y="1031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2739</xdr:rowOff>
    </xdr:from>
    <xdr:ext cx="405111" cy="259045"/>
    <xdr:sp macro="" textlink="">
      <xdr:nvSpPr>
        <xdr:cNvPr id="205" name="n_2mainValue【体育館・プール】&#10;有形固定資産減価償却率">
          <a:extLst>
            <a:ext uri="{FF2B5EF4-FFF2-40B4-BE49-F238E27FC236}">
              <a16:creationId xmlns:a16="http://schemas.microsoft.com/office/drawing/2014/main" id="{A2C63173-7890-4863-94CE-F763107A0D0A}"/>
            </a:ext>
          </a:extLst>
        </xdr:cNvPr>
        <xdr:cNvSpPr txBox="1"/>
      </xdr:nvSpPr>
      <xdr:spPr>
        <a:xfrm>
          <a:off x="27057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154594</xdr:rowOff>
    </xdr:from>
    <xdr:ext cx="405111" cy="259045"/>
    <xdr:sp macro="" textlink="">
      <xdr:nvSpPr>
        <xdr:cNvPr id="206" name="n_3mainValue【体育館・プール】&#10;有形固定資産減価償却率">
          <a:extLst>
            <a:ext uri="{FF2B5EF4-FFF2-40B4-BE49-F238E27FC236}">
              <a16:creationId xmlns:a16="http://schemas.microsoft.com/office/drawing/2014/main" id="{B6304D35-6313-419B-8638-34CDB9EEA90A}"/>
            </a:ext>
          </a:extLst>
        </xdr:cNvPr>
        <xdr:cNvSpPr txBox="1"/>
      </xdr:nvSpPr>
      <xdr:spPr>
        <a:xfrm>
          <a:off x="1816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89280</xdr:rowOff>
    </xdr:from>
    <xdr:ext cx="405111" cy="259045"/>
    <xdr:sp macro="" textlink="">
      <xdr:nvSpPr>
        <xdr:cNvPr id="207" name="n_4mainValue【体育館・プール】&#10;有形固定資産減価償却率">
          <a:extLst>
            <a:ext uri="{FF2B5EF4-FFF2-40B4-BE49-F238E27FC236}">
              <a16:creationId xmlns:a16="http://schemas.microsoft.com/office/drawing/2014/main" id="{E2EB3680-0127-4CBD-9D46-DE897BB687F8}"/>
            </a:ext>
          </a:extLst>
        </xdr:cNvPr>
        <xdr:cNvSpPr txBox="1"/>
      </xdr:nvSpPr>
      <xdr:spPr>
        <a:xfrm>
          <a:off x="927744" y="1020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3B79257-DB5D-48EA-9650-7EE0D008CE6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CD4D8CB2-7304-4D04-9432-FF1C39CB876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DE7A8A4D-C032-4341-B7F3-D47E080D50F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CC71EECC-33BB-4565-9481-8059A7F98FD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95E9CA9-902B-4701-B492-B0C129FB2C7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056E6A2-FF9B-4FAA-9AD2-5DFE7B10A29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71EDF90-211F-4845-BC06-79DE8F8CF67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AE6AC6F-E681-46D8-B75E-D3AD00D0A8B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311942B-CC2F-46C9-BB41-5F733ECC344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90199F23-F0B2-410D-8830-78BD02AA7E0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B78D14DD-0D1C-4B66-A0ED-D8CEC94F1E04}"/>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8D37288-3E0C-4F01-AA39-F5FCC56FF1F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CFB12E7D-0D4B-4F96-BB25-1DD14293D7F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59821128-FB45-4A40-AAB5-4D4B735C4AA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8816D0C3-580A-4DB1-941E-D21173CD557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D67011B-2CDA-45D7-BEC7-B491F5C6FBD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ACA975AB-243F-43A5-A741-94907F16A25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2A32765-A019-4C50-ADA8-0066D824BF0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1DFAAF01-F55F-4BEF-A9C8-F9A2D924E7B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D9BAF83D-F898-4F34-900C-E8794CDE246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66A03690-F9BA-40A5-A7B8-83E613CC267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97FA78B-53D7-445D-8E21-7957FA74054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59D62AB8-8AFB-4544-BC0C-D7B2BCC255D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C626AA9-27ED-41CF-9789-3B95CE72B62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44450</xdr:rowOff>
    </xdr:from>
    <xdr:to>
      <xdr:col>54</xdr:col>
      <xdr:colOff>189865</xdr:colOff>
      <xdr:row>64</xdr:row>
      <xdr:rowOff>76200</xdr:rowOff>
    </xdr:to>
    <xdr:cxnSp macro="">
      <xdr:nvCxnSpPr>
        <xdr:cNvPr id="232" name="直線コネクタ 231">
          <a:extLst>
            <a:ext uri="{FF2B5EF4-FFF2-40B4-BE49-F238E27FC236}">
              <a16:creationId xmlns:a16="http://schemas.microsoft.com/office/drawing/2014/main" id="{84BB074A-195B-4E23-AA15-BB08A023F239}"/>
            </a:ext>
          </a:extLst>
        </xdr:cNvPr>
        <xdr:cNvCxnSpPr/>
      </xdr:nvCxnSpPr>
      <xdr:spPr>
        <a:xfrm flipV="1">
          <a:off x="10476865" y="981710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469744" cy="259045"/>
    <xdr:sp macro="" textlink="">
      <xdr:nvSpPr>
        <xdr:cNvPr id="233" name="【体育館・プール】&#10;一人当たり面積最小値テキスト">
          <a:extLst>
            <a:ext uri="{FF2B5EF4-FFF2-40B4-BE49-F238E27FC236}">
              <a16:creationId xmlns:a16="http://schemas.microsoft.com/office/drawing/2014/main" id="{F1524055-1ACF-4B17-BE1B-8EA26A033A2D}"/>
            </a:ext>
          </a:extLst>
        </xdr:cNvPr>
        <xdr:cNvSpPr txBox="1"/>
      </xdr:nvSpPr>
      <xdr:spPr>
        <a:xfrm>
          <a:off x="10515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34" name="直線コネクタ 233">
          <a:extLst>
            <a:ext uri="{FF2B5EF4-FFF2-40B4-BE49-F238E27FC236}">
              <a16:creationId xmlns:a16="http://schemas.microsoft.com/office/drawing/2014/main" id="{EEAAFE8D-1D08-400A-9FEC-2A70F68DA0FD}"/>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162577</xdr:rowOff>
    </xdr:from>
    <xdr:ext cx="469744" cy="259045"/>
    <xdr:sp macro="" textlink="">
      <xdr:nvSpPr>
        <xdr:cNvPr id="235" name="【体育館・プール】&#10;一人当たり面積最大値テキスト">
          <a:extLst>
            <a:ext uri="{FF2B5EF4-FFF2-40B4-BE49-F238E27FC236}">
              <a16:creationId xmlns:a16="http://schemas.microsoft.com/office/drawing/2014/main" id="{40304144-4BD3-4DA9-8BE4-38ED7F2A0F2E}"/>
            </a:ext>
          </a:extLst>
        </xdr:cNvPr>
        <xdr:cNvSpPr txBox="1"/>
      </xdr:nvSpPr>
      <xdr:spPr>
        <a:xfrm>
          <a:off x="10515600" y="959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44450</xdr:rowOff>
    </xdr:from>
    <xdr:to>
      <xdr:col>55</xdr:col>
      <xdr:colOff>88900</xdr:colOff>
      <xdr:row>57</xdr:row>
      <xdr:rowOff>44450</xdr:rowOff>
    </xdr:to>
    <xdr:cxnSp macro="">
      <xdr:nvCxnSpPr>
        <xdr:cNvPr id="236" name="直線コネクタ 235">
          <a:extLst>
            <a:ext uri="{FF2B5EF4-FFF2-40B4-BE49-F238E27FC236}">
              <a16:creationId xmlns:a16="http://schemas.microsoft.com/office/drawing/2014/main" id="{E0558282-3C8A-40E7-B0D1-AC2AC7CB4AF8}"/>
            </a:ext>
          </a:extLst>
        </xdr:cNvPr>
        <xdr:cNvCxnSpPr/>
      </xdr:nvCxnSpPr>
      <xdr:spPr>
        <a:xfrm>
          <a:off x="10388600" y="981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86377</xdr:rowOff>
    </xdr:from>
    <xdr:ext cx="469744" cy="259045"/>
    <xdr:sp macro="" textlink="">
      <xdr:nvSpPr>
        <xdr:cNvPr id="237" name="【体育館・プール】&#10;一人当たり面積平均値テキスト">
          <a:extLst>
            <a:ext uri="{FF2B5EF4-FFF2-40B4-BE49-F238E27FC236}">
              <a16:creationId xmlns:a16="http://schemas.microsoft.com/office/drawing/2014/main" id="{719CFAF1-3045-4D21-9707-6C2406FF83C8}"/>
            </a:ext>
          </a:extLst>
        </xdr:cNvPr>
        <xdr:cNvSpPr txBox="1"/>
      </xdr:nvSpPr>
      <xdr:spPr>
        <a:xfrm>
          <a:off x="10515600" y="1020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107950</xdr:rowOff>
    </xdr:from>
    <xdr:to>
      <xdr:col>55</xdr:col>
      <xdr:colOff>50800</xdr:colOff>
      <xdr:row>60</xdr:row>
      <xdr:rowOff>38100</xdr:rowOff>
    </xdr:to>
    <xdr:sp macro="" textlink="">
      <xdr:nvSpPr>
        <xdr:cNvPr id="238" name="フローチャート: 判断 237">
          <a:extLst>
            <a:ext uri="{FF2B5EF4-FFF2-40B4-BE49-F238E27FC236}">
              <a16:creationId xmlns:a16="http://schemas.microsoft.com/office/drawing/2014/main" id="{EB923BAA-5032-4821-8EC9-EA9DA517E695}"/>
            </a:ext>
          </a:extLst>
        </xdr:cNvPr>
        <xdr:cNvSpPr/>
      </xdr:nvSpPr>
      <xdr:spPr>
        <a:xfrm>
          <a:off x="10426700" y="1022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107950</xdr:rowOff>
    </xdr:from>
    <xdr:to>
      <xdr:col>50</xdr:col>
      <xdr:colOff>165100</xdr:colOff>
      <xdr:row>60</xdr:row>
      <xdr:rowOff>38100</xdr:rowOff>
    </xdr:to>
    <xdr:sp macro="" textlink="">
      <xdr:nvSpPr>
        <xdr:cNvPr id="239" name="フローチャート: 判断 238">
          <a:extLst>
            <a:ext uri="{FF2B5EF4-FFF2-40B4-BE49-F238E27FC236}">
              <a16:creationId xmlns:a16="http://schemas.microsoft.com/office/drawing/2014/main" id="{F1D3D021-AA80-405A-9868-6BB323239A95}"/>
            </a:ext>
          </a:extLst>
        </xdr:cNvPr>
        <xdr:cNvSpPr/>
      </xdr:nvSpPr>
      <xdr:spPr>
        <a:xfrm>
          <a:off x="9588500" y="1022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29227</xdr:rowOff>
    </xdr:from>
    <xdr:ext cx="469744" cy="259045"/>
    <xdr:sp macro="" textlink="">
      <xdr:nvSpPr>
        <xdr:cNvPr id="240" name="n_1aveValue【体育館・プール】&#10;一人当たり面積">
          <a:extLst>
            <a:ext uri="{FF2B5EF4-FFF2-40B4-BE49-F238E27FC236}">
              <a16:creationId xmlns:a16="http://schemas.microsoft.com/office/drawing/2014/main" id="{7F49B1E8-02BC-4A38-8FBC-1C0809408081}"/>
            </a:ext>
          </a:extLst>
        </xdr:cNvPr>
        <xdr:cNvSpPr txBox="1"/>
      </xdr:nvSpPr>
      <xdr:spPr>
        <a:xfrm>
          <a:off x="9391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120650</xdr:rowOff>
    </xdr:from>
    <xdr:to>
      <xdr:col>46</xdr:col>
      <xdr:colOff>38100</xdr:colOff>
      <xdr:row>60</xdr:row>
      <xdr:rowOff>50800</xdr:rowOff>
    </xdr:to>
    <xdr:sp macro="" textlink="">
      <xdr:nvSpPr>
        <xdr:cNvPr id="241" name="フローチャート: 判断 240">
          <a:extLst>
            <a:ext uri="{FF2B5EF4-FFF2-40B4-BE49-F238E27FC236}">
              <a16:creationId xmlns:a16="http://schemas.microsoft.com/office/drawing/2014/main" id="{2E890117-0B46-4A4C-BC56-8C32EC239C60}"/>
            </a:ext>
          </a:extLst>
        </xdr:cNvPr>
        <xdr:cNvSpPr/>
      </xdr:nvSpPr>
      <xdr:spPr>
        <a:xfrm>
          <a:off x="8699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41927</xdr:rowOff>
    </xdr:from>
    <xdr:ext cx="469744" cy="259045"/>
    <xdr:sp macro="" textlink="">
      <xdr:nvSpPr>
        <xdr:cNvPr id="242" name="n_2aveValue【体育館・プール】&#10;一人当たり面積">
          <a:extLst>
            <a:ext uri="{FF2B5EF4-FFF2-40B4-BE49-F238E27FC236}">
              <a16:creationId xmlns:a16="http://schemas.microsoft.com/office/drawing/2014/main" id="{A07CE34F-6807-4DDC-A162-C71525388CC6}"/>
            </a:ext>
          </a:extLst>
        </xdr:cNvPr>
        <xdr:cNvSpPr txBox="1"/>
      </xdr:nvSpPr>
      <xdr:spPr>
        <a:xfrm>
          <a:off x="8515427" y="103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107950</xdr:rowOff>
    </xdr:from>
    <xdr:to>
      <xdr:col>41</xdr:col>
      <xdr:colOff>101600</xdr:colOff>
      <xdr:row>60</xdr:row>
      <xdr:rowOff>38100</xdr:rowOff>
    </xdr:to>
    <xdr:sp macro="" textlink="">
      <xdr:nvSpPr>
        <xdr:cNvPr id="243" name="フローチャート: 判断 242">
          <a:extLst>
            <a:ext uri="{FF2B5EF4-FFF2-40B4-BE49-F238E27FC236}">
              <a16:creationId xmlns:a16="http://schemas.microsoft.com/office/drawing/2014/main" id="{95776AE1-0424-4F32-A134-A409E77AB740}"/>
            </a:ext>
          </a:extLst>
        </xdr:cNvPr>
        <xdr:cNvSpPr/>
      </xdr:nvSpPr>
      <xdr:spPr>
        <a:xfrm>
          <a:off x="7810500" y="1022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29227</xdr:rowOff>
    </xdr:from>
    <xdr:ext cx="469744" cy="259045"/>
    <xdr:sp macro="" textlink="">
      <xdr:nvSpPr>
        <xdr:cNvPr id="244" name="n_3aveValue【体育館・プール】&#10;一人当たり面積">
          <a:extLst>
            <a:ext uri="{FF2B5EF4-FFF2-40B4-BE49-F238E27FC236}">
              <a16:creationId xmlns:a16="http://schemas.microsoft.com/office/drawing/2014/main" id="{125C5711-FC6F-453C-9650-9848E29DC752}"/>
            </a:ext>
          </a:extLst>
        </xdr:cNvPr>
        <xdr:cNvSpPr txBox="1"/>
      </xdr:nvSpPr>
      <xdr:spPr>
        <a:xfrm>
          <a:off x="7626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82550</xdr:rowOff>
    </xdr:from>
    <xdr:to>
      <xdr:col>36</xdr:col>
      <xdr:colOff>165100</xdr:colOff>
      <xdr:row>62</xdr:row>
      <xdr:rowOff>12700</xdr:rowOff>
    </xdr:to>
    <xdr:sp macro="" textlink="">
      <xdr:nvSpPr>
        <xdr:cNvPr id="245" name="フローチャート: 判断 244">
          <a:extLst>
            <a:ext uri="{FF2B5EF4-FFF2-40B4-BE49-F238E27FC236}">
              <a16:creationId xmlns:a16="http://schemas.microsoft.com/office/drawing/2014/main" id="{3D4F1BAF-1983-4A99-8558-61586FE96392}"/>
            </a:ext>
          </a:extLst>
        </xdr:cNvPr>
        <xdr:cNvSpPr/>
      </xdr:nvSpPr>
      <xdr:spPr>
        <a:xfrm>
          <a:off x="6921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62</xdr:row>
      <xdr:rowOff>3827</xdr:rowOff>
    </xdr:from>
    <xdr:ext cx="469744" cy="259045"/>
    <xdr:sp macro="" textlink="">
      <xdr:nvSpPr>
        <xdr:cNvPr id="246" name="n_4aveValue【体育館・プール】&#10;一人当たり面積">
          <a:extLst>
            <a:ext uri="{FF2B5EF4-FFF2-40B4-BE49-F238E27FC236}">
              <a16:creationId xmlns:a16="http://schemas.microsoft.com/office/drawing/2014/main" id="{0FBC3459-4ADA-4F95-9859-FB616D46B9A1}"/>
            </a:ext>
          </a:extLst>
        </xdr:cNvPr>
        <xdr:cNvSpPr txBox="1"/>
      </xdr:nvSpPr>
      <xdr:spPr>
        <a:xfrm>
          <a:off x="6737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18B450C-F079-495E-8748-BBD6AE2DB0C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B9516354-B116-44B7-A3E1-DB6B077EABE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D2961FFA-944A-4A46-A3BF-B9345D09AFD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DA065971-1AA4-4928-A8B7-78076B6AA8D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26835928-5EC8-4351-B21D-BF1AD2C5774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165100</xdr:rowOff>
    </xdr:from>
    <xdr:to>
      <xdr:col>55</xdr:col>
      <xdr:colOff>50800</xdr:colOff>
      <xdr:row>57</xdr:row>
      <xdr:rowOff>95250</xdr:rowOff>
    </xdr:to>
    <xdr:sp macro="" textlink="">
      <xdr:nvSpPr>
        <xdr:cNvPr id="252" name="楕円 251">
          <a:extLst>
            <a:ext uri="{FF2B5EF4-FFF2-40B4-BE49-F238E27FC236}">
              <a16:creationId xmlns:a16="http://schemas.microsoft.com/office/drawing/2014/main" id="{C82FFB15-D0CA-4407-A28C-A64B2CA0720E}"/>
            </a:ext>
          </a:extLst>
        </xdr:cNvPr>
        <xdr:cNvSpPr/>
      </xdr:nvSpPr>
      <xdr:spPr>
        <a:xfrm>
          <a:off x="104267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118127</xdr:rowOff>
    </xdr:from>
    <xdr:ext cx="469744" cy="259045"/>
    <xdr:sp macro="" textlink="">
      <xdr:nvSpPr>
        <xdr:cNvPr id="253" name="【体育館・プール】&#10;一人当たり面積該当値テキスト">
          <a:extLst>
            <a:ext uri="{FF2B5EF4-FFF2-40B4-BE49-F238E27FC236}">
              <a16:creationId xmlns:a16="http://schemas.microsoft.com/office/drawing/2014/main" id="{4F707F83-3D73-423F-9AF3-EB37AD22BE37}"/>
            </a:ext>
          </a:extLst>
        </xdr:cNvPr>
        <xdr:cNvSpPr txBox="1"/>
      </xdr:nvSpPr>
      <xdr:spPr>
        <a:xfrm>
          <a:off x="10515600" y="971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114300</xdr:rowOff>
    </xdr:from>
    <xdr:to>
      <xdr:col>50</xdr:col>
      <xdr:colOff>165100</xdr:colOff>
      <xdr:row>57</xdr:row>
      <xdr:rowOff>44450</xdr:rowOff>
    </xdr:to>
    <xdr:sp macro="" textlink="">
      <xdr:nvSpPr>
        <xdr:cNvPr id="254" name="楕円 253">
          <a:extLst>
            <a:ext uri="{FF2B5EF4-FFF2-40B4-BE49-F238E27FC236}">
              <a16:creationId xmlns:a16="http://schemas.microsoft.com/office/drawing/2014/main" id="{DED4F2FC-F9C0-4532-8BFB-944642E43F7F}"/>
            </a:ext>
          </a:extLst>
        </xdr:cNvPr>
        <xdr:cNvSpPr/>
      </xdr:nvSpPr>
      <xdr:spPr>
        <a:xfrm>
          <a:off x="95885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165100</xdr:rowOff>
    </xdr:from>
    <xdr:to>
      <xdr:col>55</xdr:col>
      <xdr:colOff>0</xdr:colOff>
      <xdr:row>57</xdr:row>
      <xdr:rowOff>44450</xdr:rowOff>
    </xdr:to>
    <xdr:cxnSp macro="">
      <xdr:nvCxnSpPr>
        <xdr:cNvPr id="255" name="直線コネクタ 254">
          <a:extLst>
            <a:ext uri="{FF2B5EF4-FFF2-40B4-BE49-F238E27FC236}">
              <a16:creationId xmlns:a16="http://schemas.microsoft.com/office/drawing/2014/main" id="{D6756EBE-7F08-4E63-8922-9522CE700303}"/>
            </a:ext>
          </a:extLst>
        </xdr:cNvPr>
        <xdr:cNvCxnSpPr/>
      </xdr:nvCxnSpPr>
      <xdr:spPr>
        <a:xfrm>
          <a:off x="9639300" y="97663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114300</xdr:rowOff>
    </xdr:from>
    <xdr:to>
      <xdr:col>46</xdr:col>
      <xdr:colOff>38100</xdr:colOff>
      <xdr:row>57</xdr:row>
      <xdr:rowOff>44450</xdr:rowOff>
    </xdr:to>
    <xdr:sp macro="" textlink="">
      <xdr:nvSpPr>
        <xdr:cNvPr id="256" name="楕円 255">
          <a:extLst>
            <a:ext uri="{FF2B5EF4-FFF2-40B4-BE49-F238E27FC236}">
              <a16:creationId xmlns:a16="http://schemas.microsoft.com/office/drawing/2014/main" id="{9787D48B-9499-46B8-9731-703629A9CFF0}"/>
            </a:ext>
          </a:extLst>
        </xdr:cNvPr>
        <xdr:cNvSpPr/>
      </xdr:nvSpPr>
      <xdr:spPr>
        <a:xfrm>
          <a:off x="86995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165100</xdr:rowOff>
    </xdr:from>
    <xdr:to>
      <xdr:col>50</xdr:col>
      <xdr:colOff>114300</xdr:colOff>
      <xdr:row>56</xdr:row>
      <xdr:rowOff>165100</xdr:rowOff>
    </xdr:to>
    <xdr:cxnSp macro="">
      <xdr:nvCxnSpPr>
        <xdr:cNvPr id="257" name="直線コネクタ 256">
          <a:extLst>
            <a:ext uri="{FF2B5EF4-FFF2-40B4-BE49-F238E27FC236}">
              <a16:creationId xmlns:a16="http://schemas.microsoft.com/office/drawing/2014/main" id="{9F502C8F-0212-4980-A678-62E8CDDF0C54}"/>
            </a:ext>
          </a:extLst>
        </xdr:cNvPr>
        <xdr:cNvCxnSpPr/>
      </xdr:nvCxnSpPr>
      <xdr:spPr>
        <a:xfrm>
          <a:off x="8750300" y="976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50800</xdr:rowOff>
    </xdr:from>
    <xdr:to>
      <xdr:col>41</xdr:col>
      <xdr:colOff>101600</xdr:colOff>
      <xdr:row>56</xdr:row>
      <xdr:rowOff>152400</xdr:rowOff>
    </xdr:to>
    <xdr:sp macro="" textlink="">
      <xdr:nvSpPr>
        <xdr:cNvPr id="258" name="楕円 257">
          <a:extLst>
            <a:ext uri="{FF2B5EF4-FFF2-40B4-BE49-F238E27FC236}">
              <a16:creationId xmlns:a16="http://schemas.microsoft.com/office/drawing/2014/main" id="{DD6047FF-DA91-46FF-BE35-C75A43DA1C2F}"/>
            </a:ext>
          </a:extLst>
        </xdr:cNvPr>
        <xdr:cNvSpPr/>
      </xdr:nvSpPr>
      <xdr:spPr>
        <a:xfrm>
          <a:off x="78105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101600</xdr:rowOff>
    </xdr:from>
    <xdr:to>
      <xdr:col>45</xdr:col>
      <xdr:colOff>177800</xdr:colOff>
      <xdr:row>56</xdr:row>
      <xdr:rowOff>165100</xdr:rowOff>
    </xdr:to>
    <xdr:cxnSp macro="">
      <xdr:nvCxnSpPr>
        <xdr:cNvPr id="259" name="直線コネクタ 258">
          <a:extLst>
            <a:ext uri="{FF2B5EF4-FFF2-40B4-BE49-F238E27FC236}">
              <a16:creationId xmlns:a16="http://schemas.microsoft.com/office/drawing/2014/main" id="{EBB04EB9-EB20-4A37-9021-8F8DC20B935C}"/>
            </a:ext>
          </a:extLst>
        </xdr:cNvPr>
        <xdr:cNvCxnSpPr/>
      </xdr:nvCxnSpPr>
      <xdr:spPr>
        <a:xfrm>
          <a:off x="7861300" y="9702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63500</xdr:rowOff>
    </xdr:from>
    <xdr:to>
      <xdr:col>36</xdr:col>
      <xdr:colOff>165100</xdr:colOff>
      <xdr:row>56</xdr:row>
      <xdr:rowOff>165100</xdr:rowOff>
    </xdr:to>
    <xdr:sp macro="" textlink="">
      <xdr:nvSpPr>
        <xdr:cNvPr id="260" name="楕円 259">
          <a:extLst>
            <a:ext uri="{FF2B5EF4-FFF2-40B4-BE49-F238E27FC236}">
              <a16:creationId xmlns:a16="http://schemas.microsoft.com/office/drawing/2014/main" id="{214E3066-B069-4326-B0C0-AAA3C9A2332F}"/>
            </a:ext>
          </a:extLst>
        </xdr:cNvPr>
        <xdr:cNvSpPr/>
      </xdr:nvSpPr>
      <xdr:spPr>
        <a:xfrm>
          <a:off x="6921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101600</xdr:rowOff>
    </xdr:from>
    <xdr:to>
      <xdr:col>41</xdr:col>
      <xdr:colOff>50800</xdr:colOff>
      <xdr:row>56</xdr:row>
      <xdr:rowOff>114300</xdr:rowOff>
    </xdr:to>
    <xdr:cxnSp macro="">
      <xdr:nvCxnSpPr>
        <xdr:cNvPr id="261" name="直線コネクタ 260">
          <a:extLst>
            <a:ext uri="{FF2B5EF4-FFF2-40B4-BE49-F238E27FC236}">
              <a16:creationId xmlns:a16="http://schemas.microsoft.com/office/drawing/2014/main" id="{D49BE341-4916-4257-BD1F-5E6B86CE5D90}"/>
            </a:ext>
          </a:extLst>
        </xdr:cNvPr>
        <xdr:cNvCxnSpPr/>
      </xdr:nvCxnSpPr>
      <xdr:spPr>
        <a:xfrm flipV="1">
          <a:off x="6972300" y="9702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55</xdr:row>
      <xdr:rowOff>60977</xdr:rowOff>
    </xdr:from>
    <xdr:ext cx="469744" cy="259045"/>
    <xdr:sp macro="" textlink="">
      <xdr:nvSpPr>
        <xdr:cNvPr id="262" name="n_1mainValue【体育館・プール】&#10;一人当たり面積">
          <a:extLst>
            <a:ext uri="{FF2B5EF4-FFF2-40B4-BE49-F238E27FC236}">
              <a16:creationId xmlns:a16="http://schemas.microsoft.com/office/drawing/2014/main" id="{C2A9A7B0-1FBD-4976-8195-8121D2C6711F}"/>
            </a:ext>
          </a:extLst>
        </xdr:cNvPr>
        <xdr:cNvSpPr txBox="1"/>
      </xdr:nvSpPr>
      <xdr:spPr>
        <a:xfrm>
          <a:off x="9391727"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60977</xdr:rowOff>
    </xdr:from>
    <xdr:ext cx="469744" cy="259045"/>
    <xdr:sp macro="" textlink="">
      <xdr:nvSpPr>
        <xdr:cNvPr id="263" name="n_2mainValue【体育館・プール】&#10;一人当たり面積">
          <a:extLst>
            <a:ext uri="{FF2B5EF4-FFF2-40B4-BE49-F238E27FC236}">
              <a16:creationId xmlns:a16="http://schemas.microsoft.com/office/drawing/2014/main" id="{F6C308AF-4553-42B6-93C0-95056A7241CA}"/>
            </a:ext>
          </a:extLst>
        </xdr:cNvPr>
        <xdr:cNvSpPr txBox="1"/>
      </xdr:nvSpPr>
      <xdr:spPr>
        <a:xfrm>
          <a:off x="8515427"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168927</xdr:rowOff>
    </xdr:from>
    <xdr:ext cx="469744" cy="259045"/>
    <xdr:sp macro="" textlink="">
      <xdr:nvSpPr>
        <xdr:cNvPr id="264" name="n_3mainValue【体育館・プール】&#10;一人当たり面積">
          <a:extLst>
            <a:ext uri="{FF2B5EF4-FFF2-40B4-BE49-F238E27FC236}">
              <a16:creationId xmlns:a16="http://schemas.microsoft.com/office/drawing/2014/main" id="{B73D458F-3E64-4538-B0B2-5F37AB64B336}"/>
            </a:ext>
          </a:extLst>
        </xdr:cNvPr>
        <xdr:cNvSpPr txBox="1"/>
      </xdr:nvSpPr>
      <xdr:spPr>
        <a:xfrm>
          <a:off x="7626427" y="942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10177</xdr:rowOff>
    </xdr:from>
    <xdr:ext cx="469744" cy="259045"/>
    <xdr:sp macro="" textlink="">
      <xdr:nvSpPr>
        <xdr:cNvPr id="265" name="n_4mainValue【体育館・プール】&#10;一人当たり面積">
          <a:extLst>
            <a:ext uri="{FF2B5EF4-FFF2-40B4-BE49-F238E27FC236}">
              <a16:creationId xmlns:a16="http://schemas.microsoft.com/office/drawing/2014/main" id="{6A48300D-F64E-451A-AE82-092311EB6F42}"/>
            </a:ext>
          </a:extLst>
        </xdr:cNvPr>
        <xdr:cNvSpPr txBox="1"/>
      </xdr:nvSpPr>
      <xdr:spPr>
        <a:xfrm>
          <a:off x="6737427" y="943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0268D5A-DEFC-4A18-8EF1-8019374013A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9D26659-1A61-4510-8D41-E27F6D462C0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BE922FD-41CE-461A-A360-75983B5D0E8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3FD2862-F001-4173-8EFC-08FA7018134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78A5E1C-5D8C-4240-ABA9-525FF73AEB0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FF8E9E7-7A57-472E-A097-0F4188D5A14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F232F34-0FBB-4F01-A592-977F223753E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542B20A-5669-41F3-A8C2-09236859D9B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8698CA2-92C2-4E0F-A609-F26F5AB4355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D4C369F-6AF1-4CCB-AC1C-C4793F8A03D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6" name="テキスト ボックス 275">
          <a:extLst>
            <a:ext uri="{FF2B5EF4-FFF2-40B4-BE49-F238E27FC236}">
              <a16:creationId xmlns:a16="http://schemas.microsoft.com/office/drawing/2014/main" id="{DECDC7C4-70FA-453F-8E06-B7008BA5E081}"/>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AB12BF67-D808-4267-A6B4-B4C87CF4C7A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8" name="テキスト ボックス 277">
          <a:extLst>
            <a:ext uri="{FF2B5EF4-FFF2-40B4-BE49-F238E27FC236}">
              <a16:creationId xmlns:a16="http://schemas.microsoft.com/office/drawing/2014/main" id="{477FC8DA-EE2F-4341-AA8D-C7B8117659C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85C43A05-85CB-49EA-A7C2-2B13B0FCFEA7}"/>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705B95C8-71BC-4778-AC6D-DD573CA078E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2BDCE6E9-FB3D-4950-8301-3F45595C1F52}"/>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FEE45E7B-D6DA-4D4C-A710-4EA623D8392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1ADD6A67-6694-44FE-BBC5-63FAFB1C764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931899D4-F606-4DF6-B015-51ED954D40F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FA2E393-1C9C-4139-B115-91A3C3933AB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E621E523-03EB-4BE4-9CE2-3A6A0BC6129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E81DB9B9-C76E-4E4E-930F-840861ECAC0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28956</xdr:rowOff>
    </xdr:from>
    <xdr:to>
      <xdr:col>24</xdr:col>
      <xdr:colOff>62865</xdr:colOff>
      <xdr:row>84</xdr:row>
      <xdr:rowOff>138685</xdr:rowOff>
    </xdr:to>
    <xdr:cxnSp macro="">
      <xdr:nvCxnSpPr>
        <xdr:cNvPr id="288" name="直線コネクタ 287">
          <a:extLst>
            <a:ext uri="{FF2B5EF4-FFF2-40B4-BE49-F238E27FC236}">
              <a16:creationId xmlns:a16="http://schemas.microsoft.com/office/drawing/2014/main" id="{281EDFA0-883F-47F1-B7D7-294804B0D1C9}"/>
            </a:ext>
          </a:extLst>
        </xdr:cNvPr>
        <xdr:cNvCxnSpPr/>
      </xdr:nvCxnSpPr>
      <xdr:spPr>
        <a:xfrm flipV="1">
          <a:off x="4634865" y="13402056"/>
          <a:ext cx="0" cy="113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142512</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4EAC0946-0B8F-44BE-B2B3-B2F8F13C713D}"/>
            </a:ext>
          </a:extLst>
        </xdr:cNvPr>
        <xdr:cNvSpPr txBox="1"/>
      </xdr:nvSpPr>
      <xdr:spPr>
        <a:xfrm>
          <a:off x="4673600" y="14544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138685</xdr:rowOff>
    </xdr:from>
    <xdr:to>
      <xdr:col>24</xdr:col>
      <xdr:colOff>152400</xdr:colOff>
      <xdr:row>84</xdr:row>
      <xdr:rowOff>138685</xdr:rowOff>
    </xdr:to>
    <xdr:cxnSp macro="">
      <xdr:nvCxnSpPr>
        <xdr:cNvPr id="290" name="直線コネクタ 289">
          <a:extLst>
            <a:ext uri="{FF2B5EF4-FFF2-40B4-BE49-F238E27FC236}">
              <a16:creationId xmlns:a16="http://schemas.microsoft.com/office/drawing/2014/main" id="{C86DC2C3-0B4E-490D-8813-2078B131396C}"/>
            </a:ext>
          </a:extLst>
        </xdr:cNvPr>
        <xdr:cNvCxnSpPr/>
      </xdr:nvCxnSpPr>
      <xdr:spPr>
        <a:xfrm>
          <a:off x="4546600" y="14540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147083</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A852F740-2C87-46C2-A15A-CB7A54DCF339}"/>
            </a:ext>
          </a:extLst>
        </xdr:cNvPr>
        <xdr:cNvSpPr txBox="1"/>
      </xdr:nvSpPr>
      <xdr:spPr>
        <a:xfrm>
          <a:off x="4673600" y="1317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28956</xdr:rowOff>
    </xdr:from>
    <xdr:to>
      <xdr:col>24</xdr:col>
      <xdr:colOff>152400</xdr:colOff>
      <xdr:row>78</xdr:row>
      <xdr:rowOff>28956</xdr:rowOff>
    </xdr:to>
    <xdr:cxnSp macro="">
      <xdr:nvCxnSpPr>
        <xdr:cNvPr id="292" name="直線コネクタ 291">
          <a:extLst>
            <a:ext uri="{FF2B5EF4-FFF2-40B4-BE49-F238E27FC236}">
              <a16:creationId xmlns:a16="http://schemas.microsoft.com/office/drawing/2014/main" id="{7102E16A-2148-4E01-B122-4B5EF629FE13}"/>
            </a:ext>
          </a:extLst>
        </xdr:cNvPr>
        <xdr:cNvCxnSpPr/>
      </xdr:nvCxnSpPr>
      <xdr:spPr>
        <a:xfrm>
          <a:off x="4546600" y="1340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49040</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B10BB61D-71AC-4FCC-A657-9FB47D2F3EE3}"/>
            </a:ext>
          </a:extLst>
        </xdr:cNvPr>
        <xdr:cNvSpPr txBox="1"/>
      </xdr:nvSpPr>
      <xdr:spPr>
        <a:xfrm>
          <a:off x="4673600" y="14107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26163</xdr:rowOff>
    </xdr:from>
    <xdr:to>
      <xdr:col>24</xdr:col>
      <xdr:colOff>114300</xdr:colOff>
      <xdr:row>83</xdr:row>
      <xdr:rowOff>127763</xdr:rowOff>
    </xdr:to>
    <xdr:sp macro="" textlink="">
      <xdr:nvSpPr>
        <xdr:cNvPr id="294" name="フローチャート: 判断 293">
          <a:extLst>
            <a:ext uri="{FF2B5EF4-FFF2-40B4-BE49-F238E27FC236}">
              <a16:creationId xmlns:a16="http://schemas.microsoft.com/office/drawing/2014/main" id="{9238C171-07A2-459F-8521-C936564977AE}"/>
            </a:ext>
          </a:extLst>
        </xdr:cNvPr>
        <xdr:cNvSpPr/>
      </xdr:nvSpPr>
      <xdr:spPr>
        <a:xfrm>
          <a:off x="4584700" y="1425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108458</xdr:rowOff>
    </xdr:from>
    <xdr:to>
      <xdr:col>20</xdr:col>
      <xdr:colOff>38100</xdr:colOff>
      <xdr:row>84</xdr:row>
      <xdr:rowOff>38608</xdr:rowOff>
    </xdr:to>
    <xdr:sp macro="" textlink="">
      <xdr:nvSpPr>
        <xdr:cNvPr id="295" name="フローチャート: 判断 294">
          <a:extLst>
            <a:ext uri="{FF2B5EF4-FFF2-40B4-BE49-F238E27FC236}">
              <a16:creationId xmlns:a16="http://schemas.microsoft.com/office/drawing/2014/main" id="{2769AE36-E9D4-41BB-945A-70E4F6AD5C7A}"/>
            </a:ext>
          </a:extLst>
        </xdr:cNvPr>
        <xdr:cNvSpPr/>
      </xdr:nvSpPr>
      <xdr:spPr>
        <a:xfrm>
          <a:off x="3746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55135</xdr:rowOff>
    </xdr:from>
    <xdr:ext cx="405111" cy="259045"/>
    <xdr:sp macro="" textlink="">
      <xdr:nvSpPr>
        <xdr:cNvPr id="296" name="n_1aveValue【福祉施設】&#10;有形固定資産減価償却率">
          <a:extLst>
            <a:ext uri="{FF2B5EF4-FFF2-40B4-BE49-F238E27FC236}">
              <a16:creationId xmlns:a16="http://schemas.microsoft.com/office/drawing/2014/main" id="{7960658B-091A-4E48-AFF1-616B3C8A8869}"/>
            </a:ext>
          </a:extLst>
        </xdr:cNvPr>
        <xdr:cNvSpPr txBox="1"/>
      </xdr:nvSpPr>
      <xdr:spPr>
        <a:xfrm>
          <a:off x="3582044" y="14114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83</xdr:row>
      <xdr:rowOff>90170</xdr:rowOff>
    </xdr:from>
    <xdr:to>
      <xdr:col>15</xdr:col>
      <xdr:colOff>101600</xdr:colOff>
      <xdr:row>84</xdr:row>
      <xdr:rowOff>20320</xdr:rowOff>
    </xdr:to>
    <xdr:sp macro="" textlink="">
      <xdr:nvSpPr>
        <xdr:cNvPr id="297" name="フローチャート: 判断 296">
          <a:extLst>
            <a:ext uri="{FF2B5EF4-FFF2-40B4-BE49-F238E27FC236}">
              <a16:creationId xmlns:a16="http://schemas.microsoft.com/office/drawing/2014/main" id="{F5ADA475-8EAF-4D2B-B6AF-4C646BD5CCBD}"/>
            </a:ext>
          </a:extLst>
        </xdr:cNvPr>
        <xdr:cNvSpPr/>
      </xdr:nvSpPr>
      <xdr:spPr>
        <a:xfrm>
          <a:off x="2857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36847</xdr:rowOff>
    </xdr:from>
    <xdr:ext cx="405111" cy="259045"/>
    <xdr:sp macro="" textlink="">
      <xdr:nvSpPr>
        <xdr:cNvPr id="298" name="n_2aveValue【福祉施設】&#10;有形固定資産減価償却率">
          <a:extLst>
            <a:ext uri="{FF2B5EF4-FFF2-40B4-BE49-F238E27FC236}">
              <a16:creationId xmlns:a16="http://schemas.microsoft.com/office/drawing/2014/main" id="{019B70F6-3386-4619-96C7-0AC134680F19}"/>
            </a:ext>
          </a:extLst>
        </xdr:cNvPr>
        <xdr:cNvSpPr txBox="1"/>
      </xdr:nvSpPr>
      <xdr:spPr>
        <a:xfrm>
          <a:off x="2705744" y="1409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83</xdr:row>
      <xdr:rowOff>7874</xdr:rowOff>
    </xdr:from>
    <xdr:to>
      <xdr:col>10</xdr:col>
      <xdr:colOff>165100</xdr:colOff>
      <xdr:row>83</xdr:row>
      <xdr:rowOff>109474</xdr:rowOff>
    </xdr:to>
    <xdr:sp macro="" textlink="">
      <xdr:nvSpPr>
        <xdr:cNvPr id="299" name="フローチャート: 判断 298">
          <a:extLst>
            <a:ext uri="{FF2B5EF4-FFF2-40B4-BE49-F238E27FC236}">
              <a16:creationId xmlns:a16="http://schemas.microsoft.com/office/drawing/2014/main" id="{5D42E10E-1539-4861-8372-3486F308E4EA}"/>
            </a:ext>
          </a:extLst>
        </xdr:cNvPr>
        <xdr:cNvSpPr/>
      </xdr:nvSpPr>
      <xdr:spPr>
        <a:xfrm>
          <a:off x="1968500" y="1423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81</xdr:row>
      <xdr:rowOff>126001</xdr:rowOff>
    </xdr:from>
    <xdr:ext cx="405111" cy="259045"/>
    <xdr:sp macro="" textlink="">
      <xdr:nvSpPr>
        <xdr:cNvPr id="300" name="n_3aveValue【福祉施設】&#10;有形固定資産減価償却率">
          <a:extLst>
            <a:ext uri="{FF2B5EF4-FFF2-40B4-BE49-F238E27FC236}">
              <a16:creationId xmlns:a16="http://schemas.microsoft.com/office/drawing/2014/main" id="{75E3DAF3-AAE4-4A2F-AE8F-3D92E28ECC2D}"/>
            </a:ext>
          </a:extLst>
        </xdr:cNvPr>
        <xdr:cNvSpPr txBox="1"/>
      </xdr:nvSpPr>
      <xdr:spPr>
        <a:xfrm>
          <a:off x="1816744" y="14013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161037</xdr:rowOff>
    </xdr:from>
    <xdr:to>
      <xdr:col>6</xdr:col>
      <xdr:colOff>38100</xdr:colOff>
      <xdr:row>79</xdr:row>
      <xdr:rowOff>91187</xdr:rowOff>
    </xdr:to>
    <xdr:sp macro="" textlink="">
      <xdr:nvSpPr>
        <xdr:cNvPr id="301" name="フローチャート: 判断 300">
          <a:extLst>
            <a:ext uri="{FF2B5EF4-FFF2-40B4-BE49-F238E27FC236}">
              <a16:creationId xmlns:a16="http://schemas.microsoft.com/office/drawing/2014/main" id="{0CD705EF-5A3A-4087-BE8B-89E6BBFD2371}"/>
            </a:ext>
          </a:extLst>
        </xdr:cNvPr>
        <xdr:cNvSpPr/>
      </xdr:nvSpPr>
      <xdr:spPr>
        <a:xfrm>
          <a:off x="1079500" y="13534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77</xdr:row>
      <xdr:rowOff>107714</xdr:rowOff>
    </xdr:from>
    <xdr:ext cx="405111" cy="259045"/>
    <xdr:sp macro="" textlink="">
      <xdr:nvSpPr>
        <xdr:cNvPr id="302" name="n_4aveValue【福祉施設】&#10;有形固定資産減価償却率">
          <a:extLst>
            <a:ext uri="{FF2B5EF4-FFF2-40B4-BE49-F238E27FC236}">
              <a16:creationId xmlns:a16="http://schemas.microsoft.com/office/drawing/2014/main" id="{5C620B69-5678-494D-9DDB-97B8A883ED1C}"/>
            </a:ext>
          </a:extLst>
        </xdr:cNvPr>
        <xdr:cNvSpPr txBox="1"/>
      </xdr:nvSpPr>
      <xdr:spPr>
        <a:xfrm>
          <a:off x="927744" y="1330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A4C7CEE-4BED-4948-8528-04BBEF0EEDB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D2AC713-6103-4C78-BF69-59FF3D47B0D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743C138-5B44-4957-8C7C-D27BA2D2E55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78963A93-884A-488A-A5FF-D5DFC19A21D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CA5AF8A8-39FE-4480-A785-8757513A688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87885</xdr:rowOff>
    </xdr:from>
    <xdr:to>
      <xdr:col>24</xdr:col>
      <xdr:colOff>114300</xdr:colOff>
      <xdr:row>85</xdr:row>
      <xdr:rowOff>18035</xdr:rowOff>
    </xdr:to>
    <xdr:sp macro="" textlink="">
      <xdr:nvSpPr>
        <xdr:cNvPr id="308" name="楕円 307">
          <a:extLst>
            <a:ext uri="{FF2B5EF4-FFF2-40B4-BE49-F238E27FC236}">
              <a16:creationId xmlns:a16="http://schemas.microsoft.com/office/drawing/2014/main" id="{EC25FFA3-4483-4B7B-8C89-CABC29B9F147}"/>
            </a:ext>
          </a:extLst>
        </xdr:cNvPr>
        <xdr:cNvSpPr/>
      </xdr:nvSpPr>
      <xdr:spPr>
        <a:xfrm>
          <a:off x="45847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2812</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BD3CE31B-F1FD-4602-B969-27DD267DB536}"/>
            </a:ext>
          </a:extLst>
        </xdr:cNvPr>
        <xdr:cNvSpPr txBox="1"/>
      </xdr:nvSpPr>
      <xdr:spPr>
        <a:xfrm>
          <a:off x="4673600" y="1440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5587</xdr:rowOff>
    </xdr:from>
    <xdr:to>
      <xdr:col>20</xdr:col>
      <xdr:colOff>38100</xdr:colOff>
      <xdr:row>84</xdr:row>
      <xdr:rowOff>107187</xdr:rowOff>
    </xdr:to>
    <xdr:sp macro="" textlink="">
      <xdr:nvSpPr>
        <xdr:cNvPr id="310" name="楕円 309">
          <a:extLst>
            <a:ext uri="{FF2B5EF4-FFF2-40B4-BE49-F238E27FC236}">
              <a16:creationId xmlns:a16="http://schemas.microsoft.com/office/drawing/2014/main" id="{12F894F1-70CB-4318-9A25-C4FC1FA6CEBD}"/>
            </a:ext>
          </a:extLst>
        </xdr:cNvPr>
        <xdr:cNvSpPr/>
      </xdr:nvSpPr>
      <xdr:spPr>
        <a:xfrm>
          <a:off x="3746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56387</xdr:rowOff>
    </xdr:from>
    <xdr:to>
      <xdr:col>24</xdr:col>
      <xdr:colOff>63500</xdr:colOff>
      <xdr:row>84</xdr:row>
      <xdr:rowOff>138685</xdr:rowOff>
    </xdr:to>
    <xdr:cxnSp macro="">
      <xdr:nvCxnSpPr>
        <xdr:cNvPr id="311" name="直線コネクタ 310">
          <a:extLst>
            <a:ext uri="{FF2B5EF4-FFF2-40B4-BE49-F238E27FC236}">
              <a16:creationId xmlns:a16="http://schemas.microsoft.com/office/drawing/2014/main" id="{F9C92594-EC09-4DEE-AC1C-7B9DF7B8D7BC}"/>
            </a:ext>
          </a:extLst>
        </xdr:cNvPr>
        <xdr:cNvCxnSpPr/>
      </xdr:nvCxnSpPr>
      <xdr:spPr>
        <a:xfrm>
          <a:off x="3797300" y="14458187"/>
          <a:ext cx="8382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94742</xdr:rowOff>
    </xdr:from>
    <xdr:to>
      <xdr:col>15</xdr:col>
      <xdr:colOff>101600</xdr:colOff>
      <xdr:row>84</xdr:row>
      <xdr:rowOff>24892</xdr:rowOff>
    </xdr:to>
    <xdr:sp macro="" textlink="">
      <xdr:nvSpPr>
        <xdr:cNvPr id="312" name="楕円 311">
          <a:extLst>
            <a:ext uri="{FF2B5EF4-FFF2-40B4-BE49-F238E27FC236}">
              <a16:creationId xmlns:a16="http://schemas.microsoft.com/office/drawing/2014/main" id="{A6401285-D793-4772-ABC4-6DDE2FD483E4}"/>
            </a:ext>
          </a:extLst>
        </xdr:cNvPr>
        <xdr:cNvSpPr/>
      </xdr:nvSpPr>
      <xdr:spPr>
        <a:xfrm>
          <a:off x="2857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145542</xdr:rowOff>
    </xdr:from>
    <xdr:to>
      <xdr:col>19</xdr:col>
      <xdr:colOff>177800</xdr:colOff>
      <xdr:row>84</xdr:row>
      <xdr:rowOff>56387</xdr:rowOff>
    </xdr:to>
    <xdr:cxnSp macro="">
      <xdr:nvCxnSpPr>
        <xdr:cNvPr id="313" name="直線コネクタ 312">
          <a:extLst>
            <a:ext uri="{FF2B5EF4-FFF2-40B4-BE49-F238E27FC236}">
              <a16:creationId xmlns:a16="http://schemas.microsoft.com/office/drawing/2014/main" id="{7869367F-D0FF-4DF8-9F00-7819ED5FF681}"/>
            </a:ext>
          </a:extLst>
        </xdr:cNvPr>
        <xdr:cNvCxnSpPr/>
      </xdr:nvCxnSpPr>
      <xdr:spPr>
        <a:xfrm>
          <a:off x="2908300" y="14375892"/>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17018</xdr:rowOff>
    </xdr:from>
    <xdr:to>
      <xdr:col>10</xdr:col>
      <xdr:colOff>165100</xdr:colOff>
      <xdr:row>83</xdr:row>
      <xdr:rowOff>118618</xdr:rowOff>
    </xdr:to>
    <xdr:sp macro="" textlink="">
      <xdr:nvSpPr>
        <xdr:cNvPr id="314" name="楕円 313">
          <a:extLst>
            <a:ext uri="{FF2B5EF4-FFF2-40B4-BE49-F238E27FC236}">
              <a16:creationId xmlns:a16="http://schemas.microsoft.com/office/drawing/2014/main" id="{0FDC4952-36FA-4180-8D19-A6D94FE8C006}"/>
            </a:ext>
          </a:extLst>
        </xdr:cNvPr>
        <xdr:cNvSpPr/>
      </xdr:nvSpPr>
      <xdr:spPr>
        <a:xfrm>
          <a:off x="1968500" y="142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67818</xdr:rowOff>
    </xdr:from>
    <xdr:to>
      <xdr:col>15</xdr:col>
      <xdr:colOff>50800</xdr:colOff>
      <xdr:row>83</xdr:row>
      <xdr:rowOff>145542</xdr:rowOff>
    </xdr:to>
    <xdr:cxnSp macro="">
      <xdr:nvCxnSpPr>
        <xdr:cNvPr id="315" name="直線コネクタ 314">
          <a:extLst>
            <a:ext uri="{FF2B5EF4-FFF2-40B4-BE49-F238E27FC236}">
              <a16:creationId xmlns:a16="http://schemas.microsoft.com/office/drawing/2014/main" id="{8F040BC8-717F-4FCD-A8E1-1A41AA8BE3F8}"/>
            </a:ext>
          </a:extLst>
        </xdr:cNvPr>
        <xdr:cNvCxnSpPr/>
      </xdr:nvCxnSpPr>
      <xdr:spPr>
        <a:xfrm>
          <a:off x="2019300" y="142981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115315</xdr:rowOff>
    </xdr:from>
    <xdr:to>
      <xdr:col>6</xdr:col>
      <xdr:colOff>38100</xdr:colOff>
      <xdr:row>83</xdr:row>
      <xdr:rowOff>45465</xdr:rowOff>
    </xdr:to>
    <xdr:sp macro="" textlink="">
      <xdr:nvSpPr>
        <xdr:cNvPr id="316" name="楕円 315">
          <a:extLst>
            <a:ext uri="{FF2B5EF4-FFF2-40B4-BE49-F238E27FC236}">
              <a16:creationId xmlns:a16="http://schemas.microsoft.com/office/drawing/2014/main" id="{D9C44046-CAC3-4196-9167-1D2D3A18AFE0}"/>
            </a:ext>
          </a:extLst>
        </xdr:cNvPr>
        <xdr:cNvSpPr/>
      </xdr:nvSpPr>
      <xdr:spPr>
        <a:xfrm>
          <a:off x="1079500" y="1417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166115</xdr:rowOff>
    </xdr:from>
    <xdr:to>
      <xdr:col>10</xdr:col>
      <xdr:colOff>114300</xdr:colOff>
      <xdr:row>83</xdr:row>
      <xdr:rowOff>67818</xdr:rowOff>
    </xdr:to>
    <xdr:cxnSp macro="">
      <xdr:nvCxnSpPr>
        <xdr:cNvPr id="317" name="直線コネクタ 316">
          <a:extLst>
            <a:ext uri="{FF2B5EF4-FFF2-40B4-BE49-F238E27FC236}">
              <a16:creationId xmlns:a16="http://schemas.microsoft.com/office/drawing/2014/main" id="{F9107E7C-9256-48C2-9988-A739DF34D1F6}"/>
            </a:ext>
          </a:extLst>
        </xdr:cNvPr>
        <xdr:cNvCxnSpPr/>
      </xdr:nvCxnSpPr>
      <xdr:spPr>
        <a:xfrm>
          <a:off x="1130300" y="14225015"/>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98314</xdr:rowOff>
    </xdr:from>
    <xdr:ext cx="405111" cy="259045"/>
    <xdr:sp macro="" textlink="">
      <xdr:nvSpPr>
        <xdr:cNvPr id="318" name="n_1mainValue【福祉施設】&#10;有形固定資産減価償却率">
          <a:extLst>
            <a:ext uri="{FF2B5EF4-FFF2-40B4-BE49-F238E27FC236}">
              <a16:creationId xmlns:a16="http://schemas.microsoft.com/office/drawing/2014/main" id="{C002CC9F-80F7-4362-AC30-760ADF3135C3}"/>
            </a:ext>
          </a:extLst>
        </xdr:cNvPr>
        <xdr:cNvSpPr txBox="1"/>
      </xdr:nvSpPr>
      <xdr:spPr>
        <a:xfrm>
          <a:off x="3582044" y="1450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16019</xdr:rowOff>
    </xdr:from>
    <xdr:ext cx="405111" cy="259045"/>
    <xdr:sp macro="" textlink="">
      <xdr:nvSpPr>
        <xdr:cNvPr id="319" name="n_2mainValue【福祉施設】&#10;有形固定資産減価償却率">
          <a:extLst>
            <a:ext uri="{FF2B5EF4-FFF2-40B4-BE49-F238E27FC236}">
              <a16:creationId xmlns:a16="http://schemas.microsoft.com/office/drawing/2014/main" id="{87BD6842-D1D1-45E4-8AA3-64CC017B0F0C}"/>
            </a:ext>
          </a:extLst>
        </xdr:cNvPr>
        <xdr:cNvSpPr txBox="1"/>
      </xdr:nvSpPr>
      <xdr:spPr>
        <a:xfrm>
          <a:off x="2705744" y="1441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109745</xdr:rowOff>
    </xdr:from>
    <xdr:ext cx="405111" cy="259045"/>
    <xdr:sp macro="" textlink="">
      <xdr:nvSpPr>
        <xdr:cNvPr id="320" name="n_3mainValue【福祉施設】&#10;有形固定資産減価償却率">
          <a:extLst>
            <a:ext uri="{FF2B5EF4-FFF2-40B4-BE49-F238E27FC236}">
              <a16:creationId xmlns:a16="http://schemas.microsoft.com/office/drawing/2014/main" id="{D317B2DC-08A7-4CC6-A0B6-526C114D240C}"/>
            </a:ext>
          </a:extLst>
        </xdr:cNvPr>
        <xdr:cNvSpPr txBox="1"/>
      </xdr:nvSpPr>
      <xdr:spPr>
        <a:xfrm>
          <a:off x="1816744" y="1434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36592</xdr:rowOff>
    </xdr:from>
    <xdr:ext cx="405111" cy="259045"/>
    <xdr:sp macro="" textlink="">
      <xdr:nvSpPr>
        <xdr:cNvPr id="321" name="n_4mainValue【福祉施設】&#10;有形固定資産減価償却率">
          <a:extLst>
            <a:ext uri="{FF2B5EF4-FFF2-40B4-BE49-F238E27FC236}">
              <a16:creationId xmlns:a16="http://schemas.microsoft.com/office/drawing/2014/main" id="{FAA3D5A6-946B-4C63-9A47-CDB15A4A668A}"/>
            </a:ext>
          </a:extLst>
        </xdr:cNvPr>
        <xdr:cNvSpPr txBox="1"/>
      </xdr:nvSpPr>
      <xdr:spPr>
        <a:xfrm>
          <a:off x="927744" y="1426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5B24396-23E2-426B-94A5-DE67837A8A4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612FBE3-62A4-4946-B3EB-B164A1552D2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FFECAE0-95FF-453E-A9A8-68B0E6E43C7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158C788-E503-41E6-81C7-C997721E3E4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B38884A-6CD9-43B6-BA18-08F6B2640E6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42E6F11-AA80-4D30-BFFD-A784D443AFC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44627BE-C537-4431-8CDD-E9D2FAB8F27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34D45B1-AFBF-49AA-A298-524384069DA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3162E8C-304A-4F4C-86A2-2385ED5EBDF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BDF69EE-984C-4FB1-82C3-1C0885444F9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76A7F48F-F921-4E70-A019-AADDE41FCF7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97054480-894D-46EA-8C96-0E2ACD539BD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5F109BB3-9555-4E3C-BC1E-E9EA48B43BA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24C30B74-A1E7-4ECD-88C3-508914E4E65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7BAC7069-7C88-4D92-8F45-0894297B20C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BF486D06-F246-4E76-B19D-DADC7B6AA34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9A3AB30C-9B37-4D19-BBD4-E8BE3252BD2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37A8219B-5D0A-4F8A-8959-DF8202AACE0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FBF7D509-E618-416F-984B-9BE77C3825B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0DF85FF3-ED4E-47FA-9699-C62930920E7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6D5553FA-7BCA-46E7-A026-D7DA8102E1B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4D6968E3-3C72-4C0B-87D1-A4CF1B4DB46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407E81E-843E-460E-A56D-0AFDC24312C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6E1D2986-50D9-496F-87C2-E535E0CA208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1A971B38-2CAA-4D47-8B72-8ECC775C7FA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46264</xdr:rowOff>
    </xdr:from>
    <xdr:to>
      <xdr:col>54</xdr:col>
      <xdr:colOff>189865</xdr:colOff>
      <xdr:row>86</xdr:row>
      <xdr:rowOff>54429</xdr:rowOff>
    </xdr:to>
    <xdr:cxnSp macro="">
      <xdr:nvCxnSpPr>
        <xdr:cNvPr id="347" name="直線コネクタ 346">
          <a:extLst>
            <a:ext uri="{FF2B5EF4-FFF2-40B4-BE49-F238E27FC236}">
              <a16:creationId xmlns:a16="http://schemas.microsoft.com/office/drawing/2014/main" id="{FAECE164-C1A1-4F3A-A34C-5774949E17B8}"/>
            </a:ext>
          </a:extLst>
        </xdr:cNvPr>
        <xdr:cNvCxnSpPr/>
      </xdr:nvCxnSpPr>
      <xdr:spPr>
        <a:xfrm flipV="1">
          <a:off x="10476865" y="132479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58256</xdr:rowOff>
    </xdr:from>
    <xdr:ext cx="469744" cy="259045"/>
    <xdr:sp macro="" textlink="">
      <xdr:nvSpPr>
        <xdr:cNvPr id="348" name="【福祉施設】&#10;一人当たり面積最小値テキスト">
          <a:extLst>
            <a:ext uri="{FF2B5EF4-FFF2-40B4-BE49-F238E27FC236}">
              <a16:creationId xmlns:a16="http://schemas.microsoft.com/office/drawing/2014/main" id="{2B6554F6-FB12-4D11-A29F-D0096A11E009}"/>
            </a:ext>
          </a:extLst>
        </xdr:cNvPr>
        <xdr:cNvSpPr txBox="1"/>
      </xdr:nvSpPr>
      <xdr:spPr>
        <a:xfrm>
          <a:off x="10515600"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54429</xdr:rowOff>
    </xdr:from>
    <xdr:to>
      <xdr:col>55</xdr:col>
      <xdr:colOff>88900</xdr:colOff>
      <xdr:row>86</xdr:row>
      <xdr:rowOff>54429</xdr:rowOff>
    </xdr:to>
    <xdr:cxnSp macro="">
      <xdr:nvCxnSpPr>
        <xdr:cNvPr id="349" name="直線コネクタ 348">
          <a:extLst>
            <a:ext uri="{FF2B5EF4-FFF2-40B4-BE49-F238E27FC236}">
              <a16:creationId xmlns:a16="http://schemas.microsoft.com/office/drawing/2014/main" id="{D00CD515-35BA-47C8-85BB-530C7F966EE3}"/>
            </a:ext>
          </a:extLst>
        </xdr:cNvPr>
        <xdr:cNvCxnSpPr/>
      </xdr:nvCxnSpPr>
      <xdr:spPr>
        <a:xfrm>
          <a:off x="10388600" y="14799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164391</xdr:rowOff>
    </xdr:from>
    <xdr:ext cx="469744" cy="259045"/>
    <xdr:sp macro="" textlink="">
      <xdr:nvSpPr>
        <xdr:cNvPr id="350" name="【福祉施設】&#10;一人当たり面積最大値テキスト">
          <a:extLst>
            <a:ext uri="{FF2B5EF4-FFF2-40B4-BE49-F238E27FC236}">
              <a16:creationId xmlns:a16="http://schemas.microsoft.com/office/drawing/2014/main" id="{DC1F1DCF-4B06-4E25-B4F0-9E6A80589337}"/>
            </a:ext>
          </a:extLst>
        </xdr:cNvPr>
        <xdr:cNvSpPr txBox="1"/>
      </xdr:nvSpPr>
      <xdr:spPr>
        <a:xfrm>
          <a:off x="10515600" y="1302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46264</xdr:rowOff>
    </xdr:from>
    <xdr:to>
      <xdr:col>55</xdr:col>
      <xdr:colOff>88900</xdr:colOff>
      <xdr:row>77</xdr:row>
      <xdr:rowOff>46264</xdr:rowOff>
    </xdr:to>
    <xdr:cxnSp macro="">
      <xdr:nvCxnSpPr>
        <xdr:cNvPr id="351" name="直線コネクタ 350">
          <a:extLst>
            <a:ext uri="{FF2B5EF4-FFF2-40B4-BE49-F238E27FC236}">
              <a16:creationId xmlns:a16="http://schemas.microsoft.com/office/drawing/2014/main" id="{D3938B1C-69A6-4CD7-87E5-7F6853239EC5}"/>
            </a:ext>
          </a:extLst>
        </xdr:cNvPr>
        <xdr:cNvCxnSpPr/>
      </xdr:nvCxnSpPr>
      <xdr:spPr>
        <a:xfrm>
          <a:off x="10388600" y="1324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9557045E-B978-410E-BEDC-0BD90346093E}"/>
            </a:ext>
          </a:extLst>
        </xdr:cNvPr>
        <xdr:cNvSpPr txBox="1"/>
      </xdr:nvSpPr>
      <xdr:spPr>
        <a:xfrm>
          <a:off x="10515600" y="1391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44450</xdr:rowOff>
    </xdr:from>
    <xdr:to>
      <xdr:col>55</xdr:col>
      <xdr:colOff>50800</xdr:colOff>
      <xdr:row>81</xdr:row>
      <xdr:rowOff>146050</xdr:rowOff>
    </xdr:to>
    <xdr:sp macro="" textlink="">
      <xdr:nvSpPr>
        <xdr:cNvPr id="353" name="フローチャート: 判断 352">
          <a:extLst>
            <a:ext uri="{FF2B5EF4-FFF2-40B4-BE49-F238E27FC236}">
              <a16:creationId xmlns:a16="http://schemas.microsoft.com/office/drawing/2014/main" id="{26C0C2AA-D5FB-4AF3-8337-D40C86AECA07}"/>
            </a:ext>
          </a:extLst>
        </xdr:cNvPr>
        <xdr:cNvSpPr/>
      </xdr:nvSpPr>
      <xdr:spPr>
        <a:xfrm>
          <a:off x="104267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60779</xdr:rowOff>
    </xdr:from>
    <xdr:to>
      <xdr:col>50</xdr:col>
      <xdr:colOff>165100</xdr:colOff>
      <xdr:row>81</xdr:row>
      <xdr:rowOff>162379</xdr:rowOff>
    </xdr:to>
    <xdr:sp macro="" textlink="">
      <xdr:nvSpPr>
        <xdr:cNvPr id="354" name="フローチャート: 判断 353">
          <a:extLst>
            <a:ext uri="{FF2B5EF4-FFF2-40B4-BE49-F238E27FC236}">
              <a16:creationId xmlns:a16="http://schemas.microsoft.com/office/drawing/2014/main" id="{6987E515-8DC5-4C9D-99D1-47172FBA6CB9}"/>
            </a:ext>
          </a:extLst>
        </xdr:cNvPr>
        <xdr:cNvSpPr/>
      </xdr:nvSpPr>
      <xdr:spPr>
        <a:xfrm>
          <a:off x="9588500" y="1394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81</xdr:row>
      <xdr:rowOff>153506</xdr:rowOff>
    </xdr:from>
    <xdr:ext cx="469744" cy="259045"/>
    <xdr:sp macro="" textlink="">
      <xdr:nvSpPr>
        <xdr:cNvPr id="355" name="n_1aveValue【福祉施設】&#10;一人当たり面積">
          <a:extLst>
            <a:ext uri="{FF2B5EF4-FFF2-40B4-BE49-F238E27FC236}">
              <a16:creationId xmlns:a16="http://schemas.microsoft.com/office/drawing/2014/main" id="{28EC4395-C1C8-4CAD-8DC7-928D70A9BE55}"/>
            </a:ext>
          </a:extLst>
        </xdr:cNvPr>
        <xdr:cNvSpPr txBox="1"/>
      </xdr:nvSpPr>
      <xdr:spPr>
        <a:xfrm>
          <a:off x="9391727" y="1404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81</xdr:row>
      <xdr:rowOff>60779</xdr:rowOff>
    </xdr:from>
    <xdr:to>
      <xdr:col>46</xdr:col>
      <xdr:colOff>38100</xdr:colOff>
      <xdr:row>81</xdr:row>
      <xdr:rowOff>162379</xdr:rowOff>
    </xdr:to>
    <xdr:sp macro="" textlink="">
      <xdr:nvSpPr>
        <xdr:cNvPr id="356" name="フローチャート: 判断 355">
          <a:extLst>
            <a:ext uri="{FF2B5EF4-FFF2-40B4-BE49-F238E27FC236}">
              <a16:creationId xmlns:a16="http://schemas.microsoft.com/office/drawing/2014/main" id="{7343D02A-EF14-4CE7-A411-7DB3D2AE7BD9}"/>
            </a:ext>
          </a:extLst>
        </xdr:cNvPr>
        <xdr:cNvSpPr/>
      </xdr:nvSpPr>
      <xdr:spPr>
        <a:xfrm>
          <a:off x="8699500" y="1394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81</xdr:row>
      <xdr:rowOff>153506</xdr:rowOff>
    </xdr:from>
    <xdr:ext cx="469744" cy="259045"/>
    <xdr:sp macro="" textlink="">
      <xdr:nvSpPr>
        <xdr:cNvPr id="357" name="n_2aveValue【福祉施設】&#10;一人当たり面積">
          <a:extLst>
            <a:ext uri="{FF2B5EF4-FFF2-40B4-BE49-F238E27FC236}">
              <a16:creationId xmlns:a16="http://schemas.microsoft.com/office/drawing/2014/main" id="{7664C995-E5ED-401C-A7D6-59969616B0C9}"/>
            </a:ext>
          </a:extLst>
        </xdr:cNvPr>
        <xdr:cNvSpPr txBox="1"/>
      </xdr:nvSpPr>
      <xdr:spPr>
        <a:xfrm>
          <a:off x="8515427" y="1404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81</xdr:row>
      <xdr:rowOff>60779</xdr:rowOff>
    </xdr:from>
    <xdr:to>
      <xdr:col>41</xdr:col>
      <xdr:colOff>101600</xdr:colOff>
      <xdr:row>81</xdr:row>
      <xdr:rowOff>162379</xdr:rowOff>
    </xdr:to>
    <xdr:sp macro="" textlink="">
      <xdr:nvSpPr>
        <xdr:cNvPr id="358" name="フローチャート: 判断 357">
          <a:extLst>
            <a:ext uri="{FF2B5EF4-FFF2-40B4-BE49-F238E27FC236}">
              <a16:creationId xmlns:a16="http://schemas.microsoft.com/office/drawing/2014/main" id="{C46FDB24-26D5-43D8-AF26-5D3DA9AB5F5F}"/>
            </a:ext>
          </a:extLst>
        </xdr:cNvPr>
        <xdr:cNvSpPr/>
      </xdr:nvSpPr>
      <xdr:spPr>
        <a:xfrm>
          <a:off x="7810500" y="1394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81</xdr:row>
      <xdr:rowOff>153506</xdr:rowOff>
    </xdr:from>
    <xdr:ext cx="469744" cy="259045"/>
    <xdr:sp macro="" textlink="">
      <xdr:nvSpPr>
        <xdr:cNvPr id="359" name="n_3aveValue【福祉施設】&#10;一人当たり面積">
          <a:extLst>
            <a:ext uri="{FF2B5EF4-FFF2-40B4-BE49-F238E27FC236}">
              <a16:creationId xmlns:a16="http://schemas.microsoft.com/office/drawing/2014/main" id="{1CE36223-CD9A-48BE-833E-2D6739BE0D31}"/>
            </a:ext>
          </a:extLst>
        </xdr:cNvPr>
        <xdr:cNvSpPr txBox="1"/>
      </xdr:nvSpPr>
      <xdr:spPr>
        <a:xfrm>
          <a:off x="7626427" y="1404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80</xdr:row>
      <xdr:rowOff>3629</xdr:rowOff>
    </xdr:from>
    <xdr:to>
      <xdr:col>36</xdr:col>
      <xdr:colOff>165100</xdr:colOff>
      <xdr:row>80</xdr:row>
      <xdr:rowOff>105229</xdr:rowOff>
    </xdr:to>
    <xdr:sp macro="" textlink="">
      <xdr:nvSpPr>
        <xdr:cNvPr id="360" name="フローチャート: 判断 359">
          <a:extLst>
            <a:ext uri="{FF2B5EF4-FFF2-40B4-BE49-F238E27FC236}">
              <a16:creationId xmlns:a16="http://schemas.microsoft.com/office/drawing/2014/main" id="{7050B79E-2D75-404C-8634-3C940C4B986D}"/>
            </a:ext>
          </a:extLst>
        </xdr:cNvPr>
        <xdr:cNvSpPr/>
      </xdr:nvSpPr>
      <xdr:spPr>
        <a:xfrm>
          <a:off x="6921500" y="1371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80</xdr:row>
      <xdr:rowOff>96356</xdr:rowOff>
    </xdr:from>
    <xdr:ext cx="469744" cy="259045"/>
    <xdr:sp macro="" textlink="">
      <xdr:nvSpPr>
        <xdr:cNvPr id="361" name="n_4aveValue【福祉施設】&#10;一人当たり面積">
          <a:extLst>
            <a:ext uri="{FF2B5EF4-FFF2-40B4-BE49-F238E27FC236}">
              <a16:creationId xmlns:a16="http://schemas.microsoft.com/office/drawing/2014/main" id="{F602CE58-0B5B-4E0C-998F-444EC10DEE2D}"/>
            </a:ext>
          </a:extLst>
        </xdr:cNvPr>
        <xdr:cNvSpPr txBox="1"/>
      </xdr:nvSpPr>
      <xdr:spPr>
        <a:xfrm>
          <a:off x="6737427" y="1381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4C29DBD-B723-41B1-9236-797DFB755AC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6EF246C-DD8E-47C4-A616-E504B69E821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6BF5099-DEA5-49E4-B191-8F36FF138DF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A820C3E1-68CB-45C4-9B64-A07AA318DF5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FEC813B4-A95B-4FE0-A291-A9D476D2C3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166914</xdr:rowOff>
    </xdr:from>
    <xdr:to>
      <xdr:col>55</xdr:col>
      <xdr:colOff>50800</xdr:colOff>
      <xdr:row>77</xdr:row>
      <xdr:rowOff>97064</xdr:rowOff>
    </xdr:to>
    <xdr:sp macro="" textlink="">
      <xdr:nvSpPr>
        <xdr:cNvPr id="367" name="楕円 366">
          <a:extLst>
            <a:ext uri="{FF2B5EF4-FFF2-40B4-BE49-F238E27FC236}">
              <a16:creationId xmlns:a16="http://schemas.microsoft.com/office/drawing/2014/main" id="{2888DF6F-9325-4300-A77F-3D615901FB80}"/>
            </a:ext>
          </a:extLst>
        </xdr:cNvPr>
        <xdr:cNvSpPr/>
      </xdr:nvSpPr>
      <xdr:spPr>
        <a:xfrm>
          <a:off x="10426700" y="1319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76</xdr:row>
      <xdr:rowOff>119941</xdr:rowOff>
    </xdr:from>
    <xdr:ext cx="469744" cy="259045"/>
    <xdr:sp macro="" textlink="">
      <xdr:nvSpPr>
        <xdr:cNvPr id="368" name="【福祉施設】&#10;一人当たり面積該当値テキスト">
          <a:extLst>
            <a:ext uri="{FF2B5EF4-FFF2-40B4-BE49-F238E27FC236}">
              <a16:creationId xmlns:a16="http://schemas.microsoft.com/office/drawing/2014/main" id="{CFE4DE4E-B03D-4BDB-ACCC-991428184FB7}"/>
            </a:ext>
          </a:extLst>
        </xdr:cNvPr>
        <xdr:cNvSpPr txBox="1"/>
      </xdr:nvSpPr>
      <xdr:spPr>
        <a:xfrm>
          <a:off x="10515600" y="1315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150586</xdr:rowOff>
    </xdr:from>
    <xdr:to>
      <xdr:col>50</xdr:col>
      <xdr:colOff>165100</xdr:colOff>
      <xdr:row>77</xdr:row>
      <xdr:rowOff>80736</xdr:rowOff>
    </xdr:to>
    <xdr:sp macro="" textlink="">
      <xdr:nvSpPr>
        <xdr:cNvPr id="369" name="楕円 368">
          <a:extLst>
            <a:ext uri="{FF2B5EF4-FFF2-40B4-BE49-F238E27FC236}">
              <a16:creationId xmlns:a16="http://schemas.microsoft.com/office/drawing/2014/main" id="{7079AF9B-5E94-4278-91FD-7CD58FAB8F3D}"/>
            </a:ext>
          </a:extLst>
        </xdr:cNvPr>
        <xdr:cNvSpPr/>
      </xdr:nvSpPr>
      <xdr:spPr>
        <a:xfrm>
          <a:off x="9588500" y="1318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29936</xdr:rowOff>
    </xdr:from>
    <xdr:to>
      <xdr:col>55</xdr:col>
      <xdr:colOff>0</xdr:colOff>
      <xdr:row>77</xdr:row>
      <xdr:rowOff>46264</xdr:rowOff>
    </xdr:to>
    <xdr:cxnSp macro="">
      <xdr:nvCxnSpPr>
        <xdr:cNvPr id="370" name="直線コネクタ 369">
          <a:extLst>
            <a:ext uri="{FF2B5EF4-FFF2-40B4-BE49-F238E27FC236}">
              <a16:creationId xmlns:a16="http://schemas.microsoft.com/office/drawing/2014/main" id="{C5FCD8FD-540B-4DB5-A275-0F786FDDE2A1}"/>
            </a:ext>
          </a:extLst>
        </xdr:cNvPr>
        <xdr:cNvCxnSpPr/>
      </xdr:nvCxnSpPr>
      <xdr:spPr>
        <a:xfrm>
          <a:off x="9639300" y="1323158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150586</xdr:rowOff>
    </xdr:from>
    <xdr:to>
      <xdr:col>46</xdr:col>
      <xdr:colOff>38100</xdr:colOff>
      <xdr:row>77</xdr:row>
      <xdr:rowOff>80736</xdr:rowOff>
    </xdr:to>
    <xdr:sp macro="" textlink="">
      <xdr:nvSpPr>
        <xdr:cNvPr id="371" name="楕円 370">
          <a:extLst>
            <a:ext uri="{FF2B5EF4-FFF2-40B4-BE49-F238E27FC236}">
              <a16:creationId xmlns:a16="http://schemas.microsoft.com/office/drawing/2014/main" id="{CEEA597C-6050-4477-A228-C3EBB2C6B815}"/>
            </a:ext>
          </a:extLst>
        </xdr:cNvPr>
        <xdr:cNvSpPr/>
      </xdr:nvSpPr>
      <xdr:spPr>
        <a:xfrm>
          <a:off x="8699500" y="1318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29936</xdr:rowOff>
    </xdr:from>
    <xdr:to>
      <xdr:col>50</xdr:col>
      <xdr:colOff>114300</xdr:colOff>
      <xdr:row>77</xdr:row>
      <xdr:rowOff>29936</xdr:rowOff>
    </xdr:to>
    <xdr:cxnSp macro="">
      <xdr:nvCxnSpPr>
        <xdr:cNvPr id="372" name="直線コネクタ 371">
          <a:extLst>
            <a:ext uri="{FF2B5EF4-FFF2-40B4-BE49-F238E27FC236}">
              <a16:creationId xmlns:a16="http://schemas.microsoft.com/office/drawing/2014/main" id="{07EB6DC5-3708-4991-B9ED-51207B7790DC}"/>
            </a:ext>
          </a:extLst>
        </xdr:cNvPr>
        <xdr:cNvCxnSpPr/>
      </xdr:nvCxnSpPr>
      <xdr:spPr>
        <a:xfrm>
          <a:off x="8750300" y="132315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166914</xdr:rowOff>
    </xdr:from>
    <xdr:to>
      <xdr:col>41</xdr:col>
      <xdr:colOff>101600</xdr:colOff>
      <xdr:row>77</xdr:row>
      <xdr:rowOff>97064</xdr:rowOff>
    </xdr:to>
    <xdr:sp macro="" textlink="">
      <xdr:nvSpPr>
        <xdr:cNvPr id="373" name="楕円 372">
          <a:extLst>
            <a:ext uri="{FF2B5EF4-FFF2-40B4-BE49-F238E27FC236}">
              <a16:creationId xmlns:a16="http://schemas.microsoft.com/office/drawing/2014/main" id="{449AAEA3-8316-4D8A-A6F1-33B40E78905B}"/>
            </a:ext>
          </a:extLst>
        </xdr:cNvPr>
        <xdr:cNvSpPr/>
      </xdr:nvSpPr>
      <xdr:spPr>
        <a:xfrm>
          <a:off x="7810500" y="1319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29936</xdr:rowOff>
    </xdr:from>
    <xdr:to>
      <xdr:col>45</xdr:col>
      <xdr:colOff>177800</xdr:colOff>
      <xdr:row>77</xdr:row>
      <xdr:rowOff>46264</xdr:rowOff>
    </xdr:to>
    <xdr:cxnSp macro="">
      <xdr:nvCxnSpPr>
        <xdr:cNvPr id="374" name="直線コネクタ 373">
          <a:extLst>
            <a:ext uri="{FF2B5EF4-FFF2-40B4-BE49-F238E27FC236}">
              <a16:creationId xmlns:a16="http://schemas.microsoft.com/office/drawing/2014/main" id="{1F4883EE-5082-4FB7-90D5-E9EF413E4906}"/>
            </a:ext>
          </a:extLst>
        </xdr:cNvPr>
        <xdr:cNvCxnSpPr/>
      </xdr:nvCxnSpPr>
      <xdr:spPr>
        <a:xfrm flipV="1">
          <a:off x="7861300" y="132315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76</xdr:row>
      <xdr:rowOff>150586</xdr:rowOff>
    </xdr:from>
    <xdr:to>
      <xdr:col>36</xdr:col>
      <xdr:colOff>165100</xdr:colOff>
      <xdr:row>77</xdr:row>
      <xdr:rowOff>80736</xdr:rowOff>
    </xdr:to>
    <xdr:sp macro="" textlink="">
      <xdr:nvSpPr>
        <xdr:cNvPr id="375" name="楕円 374">
          <a:extLst>
            <a:ext uri="{FF2B5EF4-FFF2-40B4-BE49-F238E27FC236}">
              <a16:creationId xmlns:a16="http://schemas.microsoft.com/office/drawing/2014/main" id="{5545DA57-F3DD-4009-AAF7-7FE1063B2E78}"/>
            </a:ext>
          </a:extLst>
        </xdr:cNvPr>
        <xdr:cNvSpPr/>
      </xdr:nvSpPr>
      <xdr:spPr>
        <a:xfrm>
          <a:off x="6921500" y="1318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77</xdr:row>
      <xdr:rowOff>29936</xdr:rowOff>
    </xdr:from>
    <xdr:to>
      <xdr:col>41</xdr:col>
      <xdr:colOff>50800</xdr:colOff>
      <xdr:row>77</xdr:row>
      <xdr:rowOff>46264</xdr:rowOff>
    </xdr:to>
    <xdr:cxnSp macro="">
      <xdr:nvCxnSpPr>
        <xdr:cNvPr id="376" name="直線コネクタ 375">
          <a:extLst>
            <a:ext uri="{FF2B5EF4-FFF2-40B4-BE49-F238E27FC236}">
              <a16:creationId xmlns:a16="http://schemas.microsoft.com/office/drawing/2014/main" id="{CCF58DCB-759B-407C-89BC-3F2746A7EBAD}"/>
            </a:ext>
          </a:extLst>
        </xdr:cNvPr>
        <xdr:cNvCxnSpPr/>
      </xdr:nvCxnSpPr>
      <xdr:spPr>
        <a:xfrm>
          <a:off x="6972300" y="132315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75</xdr:row>
      <xdr:rowOff>97262</xdr:rowOff>
    </xdr:from>
    <xdr:ext cx="469744" cy="259045"/>
    <xdr:sp macro="" textlink="">
      <xdr:nvSpPr>
        <xdr:cNvPr id="377" name="n_1mainValue【福祉施設】&#10;一人当たり面積">
          <a:extLst>
            <a:ext uri="{FF2B5EF4-FFF2-40B4-BE49-F238E27FC236}">
              <a16:creationId xmlns:a16="http://schemas.microsoft.com/office/drawing/2014/main" id="{F09832AF-5D91-45DD-887F-E06DE63A87CD}"/>
            </a:ext>
          </a:extLst>
        </xdr:cNvPr>
        <xdr:cNvSpPr txBox="1"/>
      </xdr:nvSpPr>
      <xdr:spPr>
        <a:xfrm>
          <a:off x="9391727" y="1295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75</xdr:row>
      <xdr:rowOff>97262</xdr:rowOff>
    </xdr:from>
    <xdr:ext cx="469744" cy="259045"/>
    <xdr:sp macro="" textlink="">
      <xdr:nvSpPr>
        <xdr:cNvPr id="378" name="n_2mainValue【福祉施設】&#10;一人当たり面積">
          <a:extLst>
            <a:ext uri="{FF2B5EF4-FFF2-40B4-BE49-F238E27FC236}">
              <a16:creationId xmlns:a16="http://schemas.microsoft.com/office/drawing/2014/main" id="{D881E287-EDE8-4C73-A275-1CAA2ACB8717}"/>
            </a:ext>
          </a:extLst>
        </xdr:cNvPr>
        <xdr:cNvSpPr txBox="1"/>
      </xdr:nvSpPr>
      <xdr:spPr>
        <a:xfrm>
          <a:off x="8515427" y="1295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75</xdr:row>
      <xdr:rowOff>113591</xdr:rowOff>
    </xdr:from>
    <xdr:ext cx="469744" cy="259045"/>
    <xdr:sp macro="" textlink="">
      <xdr:nvSpPr>
        <xdr:cNvPr id="379" name="n_3mainValue【福祉施設】&#10;一人当たり面積">
          <a:extLst>
            <a:ext uri="{FF2B5EF4-FFF2-40B4-BE49-F238E27FC236}">
              <a16:creationId xmlns:a16="http://schemas.microsoft.com/office/drawing/2014/main" id="{67BB7438-F46F-4E61-AD44-EE392BF074A5}"/>
            </a:ext>
          </a:extLst>
        </xdr:cNvPr>
        <xdr:cNvSpPr txBox="1"/>
      </xdr:nvSpPr>
      <xdr:spPr>
        <a:xfrm>
          <a:off x="7626427" y="1297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75</xdr:row>
      <xdr:rowOff>97262</xdr:rowOff>
    </xdr:from>
    <xdr:ext cx="469744" cy="259045"/>
    <xdr:sp macro="" textlink="">
      <xdr:nvSpPr>
        <xdr:cNvPr id="380" name="n_4mainValue【福祉施設】&#10;一人当たり面積">
          <a:extLst>
            <a:ext uri="{FF2B5EF4-FFF2-40B4-BE49-F238E27FC236}">
              <a16:creationId xmlns:a16="http://schemas.microsoft.com/office/drawing/2014/main" id="{6BC372EE-7E67-45C1-8BAF-45FD2C59851A}"/>
            </a:ext>
          </a:extLst>
        </xdr:cNvPr>
        <xdr:cNvSpPr txBox="1"/>
      </xdr:nvSpPr>
      <xdr:spPr>
        <a:xfrm>
          <a:off x="6737427" y="1295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B565643F-A683-40A7-BAD7-1ACF5FAE180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C96B31A-7794-431F-A2AE-18145C9D52E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48B7388-CB36-4AF0-A51C-90100FF6F42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B3002C1F-E4D4-43F2-A8ED-3BA256609D8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5EAEEAF1-074B-46CB-9617-AA85B198193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520488E-E1C1-4791-9CB8-FAB04F8CC1A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3BEFD716-C89E-4868-8F6B-B41FA9611AA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B9140DC-E7F7-4BA6-ADE0-E73BF0FE2D4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1C2ACD8B-C739-44E4-8A59-31169B38237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D09F38E7-B70F-4A61-8770-9FF2478EF95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91" name="テキスト ボックス 390">
          <a:extLst>
            <a:ext uri="{FF2B5EF4-FFF2-40B4-BE49-F238E27FC236}">
              <a16:creationId xmlns:a16="http://schemas.microsoft.com/office/drawing/2014/main" id="{63DA57CE-959B-4312-B072-C1490E322BDB}"/>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2" name="直線コネクタ 391">
          <a:extLst>
            <a:ext uri="{FF2B5EF4-FFF2-40B4-BE49-F238E27FC236}">
              <a16:creationId xmlns:a16="http://schemas.microsoft.com/office/drawing/2014/main" id="{E9AE4C29-5D85-4718-BABC-AB62F565A7A2}"/>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93" name="テキスト ボックス 392">
          <a:extLst>
            <a:ext uri="{FF2B5EF4-FFF2-40B4-BE49-F238E27FC236}">
              <a16:creationId xmlns:a16="http://schemas.microsoft.com/office/drawing/2014/main" id="{A0E03CE3-637F-4DE4-9EEA-F7CBC2E54795}"/>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4" name="直線コネクタ 393">
          <a:extLst>
            <a:ext uri="{FF2B5EF4-FFF2-40B4-BE49-F238E27FC236}">
              <a16:creationId xmlns:a16="http://schemas.microsoft.com/office/drawing/2014/main" id="{082179DD-EB3E-4916-A923-CE1D99E79851}"/>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5" name="テキスト ボックス 394">
          <a:extLst>
            <a:ext uri="{FF2B5EF4-FFF2-40B4-BE49-F238E27FC236}">
              <a16:creationId xmlns:a16="http://schemas.microsoft.com/office/drawing/2014/main" id="{C078033F-F365-4616-B7C7-7E3DB97BB3B8}"/>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6" name="直線コネクタ 395">
          <a:extLst>
            <a:ext uri="{FF2B5EF4-FFF2-40B4-BE49-F238E27FC236}">
              <a16:creationId xmlns:a16="http://schemas.microsoft.com/office/drawing/2014/main" id="{1B563F60-983B-4160-84FF-8B497111F426}"/>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7" name="テキスト ボックス 396">
          <a:extLst>
            <a:ext uri="{FF2B5EF4-FFF2-40B4-BE49-F238E27FC236}">
              <a16:creationId xmlns:a16="http://schemas.microsoft.com/office/drawing/2014/main" id="{A59B0F66-C738-44F7-96F9-9F7333A742FA}"/>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8" name="直線コネクタ 397">
          <a:extLst>
            <a:ext uri="{FF2B5EF4-FFF2-40B4-BE49-F238E27FC236}">
              <a16:creationId xmlns:a16="http://schemas.microsoft.com/office/drawing/2014/main" id="{083795FD-BB8A-4569-85A9-1BCB964BD71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9" name="テキスト ボックス 398">
          <a:extLst>
            <a:ext uri="{FF2B5EF4-FFF2-40B4-BE49-F238E27FC236}">
              <a16:creationId xmlns:a16="http://schemas.microsoft.com/office/drawing/2014/main" id="{03650A18-DA4A-4912-8867-FCD00DD1F0F1}"/>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58809BD4-2626-4ADC-88B9-04A43094129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1" name="テキスト ボックス 400">
          <a:extLst>
            <a:ext uri="{FF2B5EF4-FFF2-40B4-BE49-F238E27FC236}">
              <a16:creationId xmlns:a16="http://schemas.microsoft.com/office/drawing/2014/main" id="{AD2C5A9D-6BC3-47E0-A254-962EB18250DC}"/>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EDB17A29-6BFB-4F7F-8B10-7D9DCFACAAB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99061</xdr:rowOff>
    </xdr:from>
    <xdr:to>
      <xdr:col>24</xdr:col>
      <xdr:colOff>62865</xdr:colOff>
      <xdr:row>107</xdr:row>
      <xdr:rowOff>55626</xdr:rowOff>
    </xdr:to>
    <xdr:cxnSp macro="">
      <xdr:nvCxnSpPr>
        <xdr:cNvPr id="403" name="直線コネクタ 402">
          <a:extLst>
            <a:ext uri="{FF2B5EF4-FFF2-40B4-BE49-F238E27FC236}">
              <a16:creationId xmlns:a16="http://schemas.microsoft.com/office/drawing/2014/main" id="{8494C005-8B8F-4880-B8F7-91AF8FCA64EB}"/>
            </a:ext>
          </a:extLst>
        </xdr:cNvPr>
        <xdr:cNvCxnSpPr/>
      </xdr:nvCxnSpPr>
      <xdr:spPr>
        <a:xfrm flipV="1">
          <a:off x="4634865" y="17586961"/>
          <a:ext cx="0" cy="813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59453</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09CB2F77-75E4-4454-BC8A-39514FA3136F}"/>
            </a:ext>
          </a:extLst>
        </xdr:cNvPr>
        <xdr:cNvSpPr txBox="1"/>
      </xdr:nvSpPr>
      <xdr:spPr>
        <a:xfrm>
          <a:off x="4673600" y="18404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55626</xdr:rowOff>
    </xdr:from>
    <xdr:to>
      <xdr:col>24</xdr:col>
      <xdr:colOff>152400</xdr:colOff>
      <xdr:row>107</xdr:row>
      <xdr:rowOff>55626</xdr:rowOff>
    </xdr:to>
    <xdr:cxnSp macro="">
      <xdr:nvCxnSpPr>
        <xdr:cNvPr id="405" name="直線コネクタ 404">
          <a:extLst>
            <a:ext uri="{FF2B5EF4-FFF2-40B4-BE49-F238E27FC236}">
              <a16:creationId xmlns:a16="http://schemas.microsoft.com/office/drawing/2014/main" id="{7387A957-4A99-4362-A872-31F500D0A9B3}"/>
            </a:ext>
          </a:extLst>
        </xdr:cNvPr>
        <xdr:cNvCxnSpPr/>
      </xdr:nvCxnSpPr>
      <xdr:spPr>
        <a:xfrm>
          <a:off x="4546600" y="1840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45738</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1A82D5C5-C680-49E6-9A8D-1816658AC2B9}"/>
            </a:ext>
          </a:extLst>
        </xdr:cNvPr>
        <xdr:cNvSpPr txBox="1"/>
      </xdr:nvSpPr>
      <xdr:spPr>
        <a:xfrm>
          <a:off x="4673600" y="173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99061</xdr:rowOff>
    </xdr:from>
    <xdr:to>
      <xdr:col>24</xdr:col>
      <xdr:colOff>152400</xdr:colOff>
      <xdr:row>102</xdr:row>
      <xdr:rowOff>99061</xdr:rowOff>
    </xdr:to>
    <xdr:cxnSp macro="">
      <xdr:nvCxnSpPr>
        <xdr:cNvPr id="407" name="直線コネクタ 406">
          <a:extLst>
            <a:ext uri="{FF2B5EF4-FFF2-40B4-BE49-F238E27FC236}">
              <a16:creationId xmlns:a16="http://schemas.microsoft.com/office/drawing/2014/main" id="{8F4CC316-1304-4559-91A6-90F3CD5F8658}"/>
            </a:ext>
          </a:extLst>
        </xdr:cNvPr>
        <xdr:cNvCxnSpPr/>
      </xdr:nvCxnSpPr>
      <xdr:spPr>
        <a:xfrm>
          <a:off x="4546600" y="17586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136414</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A08A82EE-3F0A-48C8-B38C-A80947E4D6C3}"/>
            </a:ext>
          </a:extLst>
        </xdr:cNvPr>
        <xdr:cNvSpPr txBox="1"/>
      </xdr:nvSpPr>
      <xdr:spPr>
        <a:xfrm>
          <a:off x="4673600" y="17624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157987</xdr:rowOff>
    </xdr:from>
    <xdr:to>
      <xdr:col>24</xdr:col>
      <xdr:colOff>114300</xdr:colOff>
      <xdr:row>103</xdr:row>
      <xdr:rowOff>88137</xdr:rowOff>
    </xdr:to>
    <xdr:sp macro="" textlink="">
      <xdr:nvSpPr>
        <xdr:cNvPr id="409" name="フローチャート: 判断 408">
          <a:extLst>
            <a:ext uri="{FF2B5EF4-FFF2-40B4-BE49-F238E27FC236}">
              <a16:creationId xmlns:a16="http://schemas.microsoft.com/office/drawing/2014/main" id="{A1093AF5-EBDE-4410-9AC6-ED059A2D9880}"/>
            </a:ext>
          </a:extLst>
        </xdr:cNvPr>
        <xdr:cNvSpPr/>
      </xdr:nvSpPr>
      <xdr:spPr>
        <a:xfrm>
          <a:off x="4584700" y="1764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71120</xdr:rowOff>
    </xdr:from>
    <xdr:to>
      <xdr:col>20</xdr:col>
      <xdr:colOff>38100</xdr:colOff>
      <xdr:row>103</xdr:row>
      <xdr:rowOff>1270</xdr:rowOff>
    </xdr:to>
    <xdr:sp macro="" textlink="">
      <xdr:nvSpPr>
        <xdr:cNvPr id="410" name="フローチャート: 判断 409">
          <a:extLst>
            <a:ext uri="{FF2B5EF4-FFF2-40B4-BE49-F238E27FC236}">
              <a16:creationId xmlns:a16="http://schemas.microsoft.com/office/drawing/2014/main" id="{C2AF8AD6-6F38-4EC2-B3A4-7A931AEAAB2A}"/>
            </a:ext>
          </a:extLst>
        </xdr:cNvPr>
        <xdr:cNvSpPr/>
      </xdr:nvSpPr>
      <xdr:spPr>
        <a:xfrm>
          <a:off x="3746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163847</xdr:rowOff>
    </xdr:from>
    <xdr:ext cx="405111" cy="259045"/>
    <xdr:sp macro="" textlink="">
      <xdr:nvSpPr>
        <xdr:cNvPr id="411" name="n_1aveValue【市民会館】&#10;有形固定資産減価償却率">
          <a:extLst>
            <a:ext uri="{FF2B5EF4-FFF2-40B4-BE49-F238E27FC236}">
              <a16:creationId xmlns:a16="http://schemas.microsoft.com/office/drawing/2014/main" id="{48C31EBB-1E16-47F9-A443-92E841695B60}"/>
            </a:ext>
          </a:extLst>
        </xdr:cNvPr>
        <xdr:cNvSpPr txBox="1"/>
      </xdr:nvSpPr>
      <xdr:spPr>
        <a:xfrm>
          <a:off x="35820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101</xdr:row>
      <xdr:rowOff>169418</xdr:rowOff>
    </xdr:from>
    <xdr:to>
      <xdr:col>15</xdr:col>
      <xdr:colOff>101600</xdr:colOff>
      <xdr:row>102</xdr:row>
      <xdr:rowOff>99568</xdr:rowOff>
    </xdr:to>
    <xdr:sp macro="" textlink="">
      <xdr:nvSpPr>
        <xdr:cNvPr id="412" name="フローチャート: 判断 411">
          <a:extLst>
            <a:ext uri="{FF2B5EF4-FFF2-40B4-BE49-F238E27FC236}">
              <a16:creationId xmlns:a16="http://schemas.microsoft.com/office/drawing/2014/main" id="{AA86FB3E-37E7-49B1-9C57-591C47BA2B04}"/>
            </a:ext>
          </a:extLst>
        </xdr:cNvPr>
        <xdr:cNvSpPr/>
      </xdr:nvSpPr>
      <xdr:spPr>
        <a:xfrm>
          <a:off x="2857500" y="1748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90695</xdr:rowOff>
    </xdr:from>
    <xdr:ext cx="405111" cy="259045"/>
    <xdr:sp macro="" textlink="">
      <xdr:nvSpPr>
        <xdr:cNvPr id="413" name="n_2aveValue【市民会館】&#10;有形固定資産減価償却率">
          <a:extLst>
            <a:ext uri="{FF2B5EF4-FFF2-40B4-BE49-F238E27FC236}">
              <a16:creationId xmlns:a16="http://schemas.microsoft.com/office/drawing/2014/main" id="{8F31C9D8-49F1-49DC-8BB5-6CE21DB33F25}"/>
            </a:ext>
          </a:extLst>
        </xdr:cNvPr>
        <xdr:cNvSpPr txBox="1"/>
      </xdr:nvSpPr>
      <xdr:spPr>
        <a:xfrm>
          <a:off x="2705744" y="1757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36830</xdr:rowOff>
    </xdr:from>
    <xdr:to>
      <xdr:col>10</xdr:col>
      <xdr:colOff>165100</xdr:colOff>
      <xdr:row>103</xdr:row>
      <xdr:rowOff>138430</xdr:rowOff>
    </xdr:to>
    <xdr:sp macro="" textlink="">
      <xdr:nvSpPr>
        <xdr:cNvPr id="414" name="フローチャート: 判断 413">
          <a:extLst>
            <a:ext uri="{FF2B5EF4-FFF2-40B4-BE49-F238E27FC236}">
              <a16:creationId xmlns:a16="http://schemas.microsoft.com/office/drawing/2014/main" id="{FD5277F9-09AF-46FA-83CC-DD16D9EC1F5F}"/>
            </a:ext>
          </a:extLst>
        </xdr:cNvPr>
        <xdr:cNvSpPr/>
      </xdr:nvSpPr>
      <xdr:spPr>
        <a:xfrm>
          <a:off x="1968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103</xdr:row>
      <xdr:rowOff>129557</xdr:rowOff>
    </xdr:from>
    <xdr:ext cx="405111" cy="259045"/>
    <xdr:sp macro="" textlink="">
      <xdr:nvSpPr>
        <xdr:cNvPr id="415" name="n_3aveValue【市民会館】&#10;有形固定資産減価償却率">
          <a:extLst>
            <a:ext uri="{FF2B5EF4-FFF2-40B4-BE49-F238E27FC236}">
              <a16:creationId xmlns:a16="http://schemas.microsoft.com/office/drawing/2014/main" id="{BFA22BE4-AAC6-43FA-AA47-68E9D6299EE2}"/>
            </a:ext>
          </a:extLst>
        </xdr:cNvPr>
        <xdr:cNvSpPr txBox="1"/>
      </xdr:nvSpPr>
      <xdr:spPr>
        <a:xfrm>
          <a:off x="1816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162561</xdr:rowOff>
    </xdr:from>
    <xdr:to>
      <xdr:col>6</xdr:col>
      <xdr:colOff>38100</xdr:colOff>
      <xdr:row>105</xdr:row>
      <xdr:rowOff>92711</xdr:rowOff>
    </xdr:to>
    <xdr:sp macro="" textlink="">
      <xdr:nvSpPr>
        <xdr:cNvPr id="416" name="フローチャート: 判断 415">
          <a:extLst>
            <a:ext uri="{FF2B5EF4-FFF2-40B4-BE49-F238E27FC236}">
              <a16:creationId xmlns:a16="http://schemas.microsoft.com/office/drawing/2014/main" id="{BB464009-14F2-4BB1-BB7C-732C90D067C3}"/>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105</xdr:row>
      <xdr:rowOff>83838</xdr:rowOff>
    </xdr:from>
    <xdr:ext cx="405111" cy="259045"/>
    <xdr:sp macro="" textlink="">
      <xdr:nvSpPr>
        <xdr:cNvPr id="417" name="n_4aveValue【市民会館】&#10;有形固定資産減価償却率">
          <a:extLst>
            <a:ext uri="{FF2B5EF4-FFF2-40B4-BE49-F238E27FC236}">
              <a16:creationId xmlns:a16="http://schemas.microsoft.com/office/drawing/2014/main" id="{95D0642D-741B-46D9-A060-59EBBAFFC4AE}"/>
            </a:ext>
          </a:extLst>
        </xdr:cNvPr>
        <xdr:cNvSpPr txBox="1"/>
      </xdr:nvSpPr>
      <xdr:spPr>
        <a:xfrm>
          <a:off x="927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39F664E-68C1-48ED-8265-82E39256513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BD20240A-64EE-4FD5-B8C3-64966C086D3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801D6F84-0F82-4D7B-ACD2-D13ECEFC030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70EC2BEF-4E18-44C2-BF4A-254B99EE192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D8C08A09-3968-47C0-A782-182B742DAB2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48261</xdr:rowOff>
    </xdr:from>
    <xdr:to>
      <xdr:col>24</xdr:col>
      <xdr:colOff>114300</xdr:colOff>
      <xdr:row>102</xdr:row>
      <xdr:rowOff>149861</xdr:rowOff>
    </xdr:to>
    <xdr:sp macro="" textlink="">
      <xdr:nvSpPr>
        <xdr:cNvPr id="423" name="楕円 422">
          <a:extLst>
            <a:ext uri="{FF2B5EF4-FFF2-40B4-BE49-F238E27FC236}">
              <a16:creationId xmlns:a16="http://schemas.microsoft.com/office/drawing/2014/main" id="{2334F034-62A8-4D2F-B4D1-8840C67C5A0E}"/>
            </a:ext>
          </a:extLst>
        </xdr:cNvPr>
        <xdr:cNvSpPr/>
      </xdr:nvSpPr>
      <xdr:spPr>
        <a:xfrm>
          <a:off x="45847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1288</xdr:rowOff>
    </xdr:from>
    <xdr:ext cx="405111" cy="259045"/>
    <xdr:sp macro="" textlink="">
      <xdr:nvSpPr>
        <xdr:cNvPr id="424" name="【市民会館】&#10;有形固定資産減価償却率該当値テキスト">
          <a:extLst>
            <a:ext uri="{FF2B5EF4-FFF2-40B4-BE49-F238E27FC236}">
              <a16:creationId xmlns:a16="http://schemas.microsoft.com/office/drawing/2014/main" id="{A435CBAB-905E-4FF7-B008-49FC67E9A6AA}"/>
            </a:ext>
          </a:extLst>
        </xdr:cNvPr>
        <xdr:cNvSpPr txBox="1"/>
      </xdr:nvSpPr>
      <xdr:spPr>
        <a:xfrm>
          <a:off x="4673600" y="17489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128270</xdr:rowOff>
    </xdr:from>
    <xdr:to>
      <xdr:col>20</xdr:col>
      <xdr:colOff>38100</xdr:colOff>
      <xdr:row>102</xdr:row>
      <xdr:rowOff>58420</xdr:rowOff>
    </xdr:to>
    <xdr:sp macro="" textlink="">
      <xdr:nvSpPr>
        <xdr:cNvPr id="425" name="楕円 424">
          <a:extLst>
            <a:ext uri="{FF2B5EF4-FFF2-40B4-BE49-F238E27FC236}">
              <a16:creationId xmlns:a16="http://schemas.microsoft.com/office/drawing/2014/main" id="{BF476E7A-1E78-45E6-AB3F-3E70E0A21A0A}"/>
            </a:ext>
          </a:extLst>
        </xdr:cNvPr>
        <xdr:cNvSpPr/>
      </xdr:nvSpPr>
      <xdr:spPr>
        <a:xfrm>
          <a:off x="37465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7620</xdr:rowOff>
    </xdr:from>
    <xdr:to>
      <xdr:col>24</xdr:col>
      <xdr:colOff>63500</xdr:colOff>
      <xdr:row>102</xdr:row>
      <xdr:rowOff>99061</xdr:rowOff>
    </xdr:to>
    <xdr:cxnSp macro="">
      <xdr:nvCxnSpPr>
        <xdr:cNvPr id="426" name="直線コネクタ 425">
          <a:extLst>
            <a:ext uri="{FF2B5EF4-FFF2-40B4-BE49-F238E27FC236}">
              <a16:creationId xmlns:a16="http://schemas.microsoft.com/office/drawing/2014/main" id="{C07040A5-B7E7-404D-8A15-DBFC11CEF002}"/>
            </a:ext>
          </a:extLst>
        </xdr:cNvPr>
        <xdr:cNvCxnSpPr/>
      </xdr:nvCxnSpPr>
      <xdr:spPr>
        <a:xfrm>
          <a:off x="3797300" y="17495520"/>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36830</xdr:rowOff>
    </xdr:from>
    <xdr:to>
      <xdr:col>15</xdr:col>
      <xdr:colOff>101600</xdr:colOff>
      <xdr:row>101</xdr:row>
      <xdr:rowOff>138430</xdr:rowOff>
    </xdr:to>
    <xdr:sp macro="" textlink="">
      <xdr:nvSpPr>
        <xdr:cNvPr id="427" name="楕円 426">
          <a:extLst>
            <a:ext uri="{FF2B5EF4-FFF2-40B4-BE49-F238E27FC236}">
              <a16:creationId xmlns:a16="http://schemas.microsoft.com/office/drawing/2014/main" id="{92ED0060-582F-475F-9BC3-DAF7DF7B0F44}"/>
            </a:ext>
          </a:extLst>
        </xdr:cNvPr>
        <xdr:cNvSpPr/>
      </xdr:nvSpPr>
      <xdr:spPr>
        <a:xfrm>
          <a:off x="2857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87630</xdr:rowOff>
    </xdr:from>
    <xdr:to>
      <xdr:col>19</xdr:col>
      <xdr:colOff>177800</xdr:colOff>
      <xdr:row>102</xdr:row>
      <xdr:rowOff>7620</xdr:rowOff>
    </xdr:to>
    <xdr:cxnSp macro="">
      <xdr:nvCxnSpPr>
        <xdr:cNvPr id="428" name="直線コネクタ 427">
          <a:extLst>
            <a:ext uri="{FF2B5EF4-FFF2-40B4-BE49-F238E27FC236}">
              <a16:creationId xmlns:a16="http://schemas.microsoft.com/office/drawing/2014/main" id="{7BDAD9BB-83BD-4148-85D7-664AEC431705}"/>
            </a:ext>
          </a:extLst>
        </xdr:cNvPr>
        <xdr:cNvCxnSpPr/>
      </xdr:nvCxnSpPr>
      <xdr:spPr>
        <a:xfrm>
          <a:off x="2908300" y="174040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116839</xdr:rowOff>
    </xdr:from>
    <xdr:to>
      <xdr:col>10</xdr:col>
      <xdr:colOff>165100</xdr:colOff>
      <xdr:row>101</xdr:row>
      <xdr:rowOff>46989</xdr:rowOff>
    </xdr:to>
    <xdr:sp macro="" textlink="">
      <xdr:nvSpPr>
        <xdr:cNvPr id="429" name="楕円 428">
          <a:extLst>
            <a:ext uri="{FF2B5EF4-FFF2-40B4-BE49-F238E27FC236}">
              <a16:creationId xmlns:a16="http://schemas.microsoft.com/office/drawing/2014/main" id="{09728169-6325-4E76-954D-BB4699F1FB86}"/>
            </a:ext>
          </a:extLst>
        </xdr:cNvPr>
        <xdr:cNvSpPr/>
      </xdr:nvSpPr>
      <xdr:spPr>
        <a:xfrm>
          <a:off x="1968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167639</xdr:rowOff>
    </xdr:from>
    <xdr:to>
      <xdr:col>15</xdr:col>
      <xdr:colOff>50800</xdr:colOff>
      <xdr:row>101</xdr:row>
      <xdr:rowOff>87630</xdr:rowOff>
    </xdr:to>
    <xdr:cxnSp macro="">
      <xdr:nvCxnSpPr>
        <xdr:cNvPr id="430" name="直線コネクタ 429">
          <a:extLst>
            <a:ext uri="{FF2B5EF4-FFF2-40B4-BE49-F238E27FC236}">
              <a16:creationId xmlns:a16="http://schemas.microsoft.com/office/drawing/2014/main" id="{0E42BA2C-6079-45EC-B87B-D2FD8F831EB8}"/>
            </a:ext>
          </a:extLst>
        </xdr:cNvPr>
        <xdr:cNvCxnSpPr/>
      </xdr:nvCxnSpPr>
      <xdr:spPr>
        <a:xfrm>
          <a:off x="2019300" y="173126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25400</xdr:rowOff>
    </xdr:from>
    <xdr:to>
      <xdr:col>6</xdr:col>
      <xdr:colOff>38100</xdr:colOff>
      <xdr:row>100</xdr:row>
      <xdr:rowOff>127000</xdr:rowOff>
    </xdr:to>
    <xdr:sp macro="" textlink="">
      <xdr:nvSpPr>
        <xdr:cNvPr id="431" name="楕円 430">
          <a:extLst>
            <a:ext uri="{FF2B5EF4-FFF2-40B4-BE49-F238E27FC236}">
              <a16:creationId xmlns:a16="http://schemas.microsoft.com/office/drawing/2014/main" id="{111A11DB-9DCB-4B73-B30C-E2D111E9AD78}"/>
            </a:ext>
          </a:extLst>
        </xdr:cNvPr>
        <xdr:cNvSpPr/>
      </xdr:nvSpPr>
      <xdr:spPr>
        <a:xfrm>
          <a:off x="1079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76200</xdr:rowOff>
    </xdr:from>
    <xdr:to>
      <xdr:col>10</xdr:col>
      <xdr:colOff>114300</xdr:colOff>
      <xdr:row>100</xdr:row>
      <xdr:rowOff>167639</xdr:rowOff>
    </xdr:to>
    <xdr:cxnSp macro="">
      <xdr:nvCxnSpPr>
        <xdr:cNvPr id="432" name="直線コネクタ 431">
          <a:extLst>
            <a:ext uri="{FF2B5EF4-FFF2-40B4-BE49-F238E27FC236}">
              <a16:creationId xmlns:a16="http://schemas.microsoft.com/office/drawing/2014/main" id="{DF1CE60D-4A61-4E48-A036-DE9C944FA747}"/>
            </a:ext>
          </a:extLst>
        </xdr:cNvPr>
        <xdr:cNvCxnSpPr/>
      </xdr:nvCxnSpPr>
      <xdr:spPr>
        <a:xfrm>
          <a:off x="1130300" y="172212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74947</xdr:rowOff>
    </xdr:from>
    <xdr:ext cx="405111" cy="259045"/>
    <xdr:sp macro="" textlink="">
      <xdr:nvSpPr>
        <xdr:cNvPr id="433" name="n_1mainValue【市民会館】&#10;有形固定資産減価償却率">
          <a:extLst>
            <a:ext uri="{FF2B5EF4-FFF2-40B4-BE49-F238E27FC236}">
              <a16:creationId xmlns:a16="http://schemas.microsoft.com/office/drawing/2014/main" id="{6243A135-BCF2-4427-9050-11A15F7E0AEE}"/>
            </a:ext>
          </a:extLst>
        </xdr:cNvPr>
        <xdr:cNvSpPr txBox="1"/>
      </xdr:nvSpPr>
      <xdr:spPr>
        <a:xfrm>
          <a:off x="35820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154957</xdr:rowOff>
    </xdr:from>
    <xdr:ext cx="405111" cy="259045"/>
    <xdr:sp macro="" textlink="">
      <xdr:nvSpPr>
        <xdr:cNvPr id="434" name="n_2mainValue【市民会館】&#10;有形固定資産減価償却率">
          <a:extLst>
            <a:ext uri="{FF2B5EF4-FFF2-40B4-BE49-F238E27FC236}">
              <a16:creationId xmlns:a16="http://schemas.microsoft.com/office/drawing/2014/main" id="{D18AF0BB-60C2-4523-88C4-E7CBBB52F595}"/>
            </a:ext>
          </a:extLst>
        </xdr:cNvPr>
        <xdr:cNvSpPr txBox="1"/>
      </xdr:nvSpPr>
      <xdr:spPr>
        <a:xfrm>
          <a:off x="270574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63516</xdr:rowOff>
    </xdr:from>
    <xdr:ext cx="405111" cy="259045"/>
    <xdr:sp macro="" textlink="">
      <xdr:nvSpPr>
        <xdr:cNvPr id="435" name="n_3mainValue【市民会館】&#10;有形固定資産減価償却率">
          <a:extLst>
            <a:ext uri="{FF2B5EF4-FFF2-40B4-BE49-F238E27FC236}">
              <a16:creationId xmlns:a16="http://schemas.microsoft.com/office/drawing/2014/main" id="{7C229FFC-A237-4892-B2F9-56CE5B914721}"/>
            </a:ext>
          </a:extLst>
        </xdr:cNvPr>
        <xdr:cNvSpPr txBox="1"/>
      </xdr:nvSpPr>
      <xdr:spPr>
        <a:xfrm>
          <a:off x="18167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143527</xdr:rowOff>
    </xdr:from>
    <xdr:ext cx="405111" cy="259045"/>
    <xdr:sp macro="" textlink="">
      <xdr:nvSpPr>
        <xdr:cNvPr id="436" name="n_4mainValue【市民会館】&#10;有形固定資産減価償却率">
          <a:extLst>
            <a:ext uri="{FF2B5EF4-FFF2-40B4-BE49-F238E27FC236}">
              <a16:creationId xmlns:a16="http://schemas.microsoft.com/office/drawing/2014/main" id="{925AD368-F9F3-4FEC-BD2A-E480D33A8612}"/>
            </a:ext>
          </a:extLst>
        </xdr:cNvPr>
        <xdr:cNvSpPr txBox="1"/>
      </xdr:nvSpPr>
      <xdr:spPr>
        <a:xfrm>
          <a:off x="927744" y="1694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963908DA-865F-4B21-9F25-037BE6A2646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21986C0D-407B-48C2-B7FD-78578A08037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C9472A87-6FE9-4BD9-83D6-C0580F85688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798B68FE-435A-4377-90B3-BEF92988F5D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BAB2751B-6AD2-48A8-AE3A-C4E3DA84109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A105691D-5610-4377-87DF-7D771EFF71B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EFF853D7-65A2-4DF2-B9A8-A4497575EA4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24E5D500-B70F-4FEE-B5EE-CB4A82FC2EA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114D7118-D359-4B33-9EE1-DF45A42BFD5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F43E2D23-B4A3-4334-811D-00F0717CBB1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7" name="テキスト ボックス 446">
          <a:extLst>
            <a:ext uri="{FF2B5EF4-FFF2-40B4-BE49-F238E27FC236}">
              <a16:creationId xmlns:a16="http://schemas.microsoft.com/office/drawing/2014/main" id="{8BDEB033-6213-4408-BF29-E6FD0CAE5836}"/>
            </a:ext>
          </a:extLst>
        </xdr:cNvPr>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76200</xdr:rowOff>
    </xdr:from>
    <xdr:to>
      <xdr:col>59</xdr:col>
      <xdr:colOff>50800</xdr:colOff>
      <xdr:row>108</xdr:row>
      <xdr:rowOff>76200</xdr:rowOff>
    </xdr:to>
    <xdr:cxnSp macro="">
      <xdr:nvCxnSpPr>
        <xdr:cNvPr id="448" name="直線コネクタ 447">
          <a:extLst>
            <a:ext uri="{FF2B5EF4-FFF2-40B4-BE49-F238E27FC236}">
              <a16:creationId xmlns:a16="http://schemas.microsoft.com/office/drawing/2014/main" id="{2FDEFE0D-DAEF-4F60-98D9-AFC30E597E7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9" name="テキスト ボックス 448">
          <a:extLst>
            <a:ext uri="{FF2B5EF4-FFF2-40B4-BE49-F238E27FC236}">
              <a16:creationId xmlns:a16="http://schemas.microsoft.com/office/drawing/2014/main" id="{9FB6A081-B5C6-42BD-A960-FD5720311BAB}"/>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0" name="直線コネクタ 449">
          <a:extLst>
            <a:ext uri="{FF2B5EF4-FFF2-40B4-BE49-F238E27FC236}">
              <a16:creationId xmlns:a16="http://schemas.microsoft.com/office/drawing/2014/main" id="{76CB7974-F881-4B54-A707-481ABC6AB69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1" name="テキスト ボックス 450">
          <a:extLst>
            <a:ext uri="{FF2B5EF4-FFF2-40B4-BE49-F238E27FC236}">
              <a16:creationId xmlns:a16="http://schemas.microsoft.com/office/drawing/2014/main" id="{C49EFD44-490D-4C00-9B30-CB79643F6FBF}"/>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2" name="直線コネクタ 451">
          <a:extLst>
            <a:ext uri="{FF2B5EF4-FFF2-40B4-BE49-F238E27FC236}">
              <a16:creationId xmlns:a16="http://schemas.microsoft.com/office/drawing/2014/main" id="{2F7217BD-1C75-4F3D-AF31-77DDD0DADDF7}"/>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3" name="テキスト ボックス 452">
          <a:extLst>
            <a:ext uri="{FF2B5EF4-FFF2-40B4-BE49-F238E27FC236}">
              <a16:creationId xmlns:a16="http://schemas.microsoft.com/office/drawing/2014/main" id="{32C80F9A-C22D-4E82-B60F-8A1B2CF91782}"/>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4" name="直線コネクタ 453">
          <a:extLst>
            <a:ext uri="{FF2B5EF4-FFF2-40B4-BE49-F238E27FC236}">
              <a16:creationId xmlns:a16="http://schemas.microsoft.com/office/drawing/2014/main" id="{B56CDB0A-E1B6-4848-AB69-BF9711865112}"/>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5" name="テキスト ボックス 454">
          <a:extLst>
            <a:ext uri="{FF2B5EF4-FFF2-40B4-BE49-F238E27FC236}">
              <a16:creationId xmlns:a16="http://schemas.microsoft.com/office/drawing/2014/main" id="{858BC433-25C6-424E-9411-EA4693DCF35C}"/>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3A5BA233-B71A-4052-8117-6DF8223974A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3694EFD8-3D8E-46AC-AEC4-DA505E41579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A013EDC1-1AA9-42EE-A108-8FAA9B05B89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53339</xdr:rowOff>
    </xdr:from>
    <xdr:to>
      <xdr:col>54</xdr:col>
      <xdr:colOff>189865</xdr:colOff>
      <xdr:row>108</xdr:row>
      <xdr:rowOff>30480</xdr:rowOff>
    </xdr:to>
    <xdr:cxnSp macro="">
      <xdr:nvCxnSpPr>
        <xdr:cNvPr id="459" name="直線コネクタ 458">
          <a:extLst>
            <a:ext uri="{FF2B5EF4-FFF2-40B4-BE49-F238E27FC236}">
              <a16:creationId xmlns:a16="http://schemas.microsoft.com/office/drawing/2014/main" id="{FF80F8AC-E395-4750-988D-9095CFD420CA}"/>
            </a:ext>
          </a:extLst>
        </xdr:cNvPr>
        <xdr:cNvCxnSpPr/>
      </xdr:nvCxnSpPr>
      <xdr:spPr>
        <a:xfrm flipV="1">
          <a:off x="10476865" y="17541239"/>
          <a:ext cx="0" cy="1005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0" name="【市民会館】&#10;一人当たり面積最小値テキスト">
          <a:extLst>
            <a:ext uri="{FF2B5EF4-FFF2-40B4-BE49-F238E27FC236}">
              <a16:creationId xmlns:a16="http://schemas.microsoft.com/office/drawing/2014/main" id="{6791D6D5-A9B1-4E15-B629-3AEBA714C1E1}"/>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1" name="直線コネクタ 460">
          <a:extLst>
            <a:ext uri="{FF2B5EF4-FFF2-40B4-BE49-F238E27FC236}">
              <a16:creationId xmlns:a16="http://schemas.microsoft.com/office/drawing/2014/main" id="{0A075021-1AF4-4E99-A9D0-21EB9C2E4891}"/>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101</xdr:row>
      <xdr:rowOff>16</xdr:rowOff>
    </xdr:from>
    <xdr:ext cx="469744" cy="259045"/>
    <xdr:sp macro="" textlink="">
      <xdr:nvSpPr>
        <xdr:cNvPr id="462" name="【市民会館】&#10;一人当たり面積最大値テキスト">
          <a:extLst>
            <a:ext uri="{FF2B5EF4-FFF2-40B4-BE49-F238E27FC236}">
              <a16:creationId xmlns:a16="http://schemas.microsoft.com/office/drawing/2014/main" id="{2FCE1CA5-FACD-4024-9103-E5B76AFEE35F}"/>
            </a:ext>
          </a:extLst>
        </xdr:cNvPr>
        <xdr:cNvSpPr txBox="1"/>
      </xdr:nvSpPr>
      <xdr:spPr>
        <a:xfrm>
          <a:off x="10515600" y="1731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53339</xdr:rowOff>
    </xdr:from>
    <xdr:to>
      <xdr:col>55</xdr:col>
      <xdr:colOff>88900</xdr:colOff>
      <xdr:row>102</xdr:row>
      <xdr:rowOff>53339</xdr:rowOff>
    </xdr:to>
    <xdr:cxnSp macro="">
      <xdr:nvCxnSpPr>
        <xdr:cNvPr id="463" name="直線コネクタ 462">
          <a:extLst>
            <a:ext uri="{FF2B5EF4-FFF2-40B4-BE49-F238E27FC236}">
              <a16:creationId xmlns:a16="http://schemas.microsoft.com/office/drawing/2014/main" id="{B23EE8F2-9C2B-485E-9889-DDC8E93FC3F7}"/>
            </a:ext>
          </a:extLst>
        </xdr:cNvPr>
        <xdr:cNvCxnSpPr/>
      </xdr:nvCxnSpPr>
      <xdr:spPr>
        <a:xfrm>
          <a:off x="10388600" y="17541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49547</xdr:rowOff>
    </xdr:from>
    <xdr:ext cx="469744" cy="259045"/>
    <xdr:sp macro="" textlink="">
      <xdr:nvSpPr>
        <xdr:cNvPr id="464" name="【市民会館】&#10;一人当たり面積平均値テキスト">
          <a:extLst>
            <a:ext uri="{FF2B5EF4-FFF2-40B4-BE49-F238E27FC236}">
              <a16:creationId xmlns:a16="http://schemas.microsoft.com/office/drawing/2014/main" id="{BFD8E35D-4C00-49F7-BBE8-9E2142D51F67}"/>
            </a:ext>
          </a:extLst>
        </xdr:cNvPr>
        <xdr:cNvSpPr txBox="1"/>
      </xdr:nvSpPr>
      <xdr:spPr>
        <a:xfrm>
          <a:off x="10515600" y="1788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71120</xdr:rowOff>
    </xdr:from>
    <xdr:to>
      <xdr:col>55</xdr:col>
      <xdr:colOff>50800</xdr:colOff>
      <xdr:row>105</xdr:row>
      <xdr:rowOff>1270</xdr:rowOff>
    </xdr:to>
    <xdr:sp macro="" textlink="">
      <xdr:nvSpPr>
        <xdr:cNvPr id="465" name="フローチャート: 判断 464">
          <a:extLst>
            <a:ext uri="{FF2B5EF4-FFF2-40B4-BE49-F238E27FC236}">
              <a16:creationId xmlns:a16="http://schemas.microsoft.com/office/drawing/2014/main" id="{39086D76-D80E-4A3A-A1C3-A143F8699FDE}"/>
            </a:ext>
          </a:extLst>
        </xdr:cNvPr>
        <xdr:cNvSpPr/>
      </xdr:nvSpPr>
      <xdr:spPr>
        <a:xfrm>
          <a:off x="10426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71120</xdr:rowOff>
    </xdr:from>
    <xdr:to>
      <xdr:col>50</xdr:col>
      <xdr:colOff>165100</xdr:colOff>
      <xdr:row>105</xdr:row>
      <xdr:rowOff>1270</xdr:rowOff>
    </xdr:to>
    <xdr:sp macro="" textlink="">
      <xdr:nvSpPr>
        <xdr:cNvPr id="466" name="フローチャート: 判断 465">
          <a:extLst>
            <a:ext uri="{FF2B5EF4-FFF2-40B4-BE49-F238E27FC236}">
              <a16:creationId xmlns:a16="http://schemas.microsoft.com/office/drawing/2014/main" id="{E36DA7A1-CDDC-400D-8010-2A9C5BB2E3BC}"/>
            </a:ext>
          </a:extLst>
        </xdr:cNvPr>
        <xdr:cNvSpPr/>
      </xdr:nvSpPr>
      <xdr:spPr>
        <a:xfrm>
          <a:off x="9588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163847</xdr:rowOff>
    </xdr:from>
    <xdr:ext cx="469744" cy="259045"/>
    <xdr:sp macro="" textlink="">
      <xdr:nvSpPr>
        <xdr:cNvPr id="467" name="n_1aveValue【市民会館】&#10;一人当たり面積">
          <a:extLst>
            <a:ext uri="{FF2B5EF4-FFF2-40B4-BE49-F238E27FC236}">
              <a16:creationId xmlns:a16="http://schemas.microsoft.com/office/drawing/2014/main" id="{033CCAD4-7234-4C4E-AC98-CAE782B73617}"/>
            </a:ext>
          </a:extLst>
        </xdr:cNvPr>
        <xdr:cNvSpPr txBox="1"/>
      </xdr:nvSpPr>
      <xdr:spPr>
        <a:xfrm>
          <a:off x="9391727" y="179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116839</xdr:rowOff>
    </xdr:from>
    <xdr:to>
      <xdr:col>46</xdr:col>
      <xdr:colOff>38100</xdr:colOff>
      <xdr:row>105</xdr:row>
      <xdr:rowOff>46989</xdr:rowOff>
    </xdr:to>
    <xdr:sp macro="" textlink="">
      <xdr:nvSpPr>
        <xdr:cNvPr id="468" name="フローチャート: 判断 467">
          <a:extLst>
            <a:ext uri="{FF2B5EF4-FFF2-40B4-BE49-F238E27FC236}">
              <a16:creationId xmlns:a16="http://schemas.microsoft.com/office/drawing/2014/main" id="{B0AD841C-FCF8-4CA1-AE74-5974FB964A4E}"/>
            </a:ext>
          </a:extLst>
        </xdr:cNvPr>
        <xdr:cNvSpPr/>
      </xdr:nvSpPr>
      <xdr:spPr>
        <a:xfrm>
          <a:off x="8699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38116</xdr:rowOff>
    </xdr:from>
    <xdr:ext cx="469744" cy="259045"/>
    <xdr:sp macro="" textlink="">
      <xdr:nvSpPr>
        <xdr:cNvPr id="469" name="n_2aveValue【市民会館】&#10;一人当たり面積">
          <a:extLst>
            <a:ext uri="{FF2B5EF4-FFF2-40B4-BE49-F238E27FC236}">
              <a16:creationId xmlns:a16="http://schemas.microsoft.com/office/drawing/2014/main" id="{35ADED62-5AA7-401E-823C-739E7C4B2326}"/>
            </a:ext>
          </a:extLst>
        </xdr:cNvPr>
        <xdr:cNvSpPr txBox="1"/>
      </xdr:nvSpPr>
      <xdr:spPr>
        <a:xfrm>
          <a:off x="85154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162561</xdr:rowOff>
    </xdr:from>
    <xdr:to>
      <xdr:col>41</xdr:col>
      <xdr:colOff>101600</xdr:colOff>
      <xdr:row>105</xdr:row>
      <xdr:rowOff>92711</xdr:rowOff>
    </xdr:to>
    <xdr:sp macro="" textlink="">
      <xdr:nvSpPr>
        <xdr:cNvPr id="470" name="フローチャート: 判断 469">
          <a:extLst>
            <a:ext uri="{FF2B5EF4-FFF2-40B4-BE49-F238E27FC236}">
              <a16:creationId xmlns:a16="http://schemas.microsoft.com/office/drawing/2014/main" id="{E712E8F8-18CC-44D0-93B5-7460498D755E}"/>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105</xdr:row>
      <xdr:rowOff>83838</xdr:rowOff>
    </xdr:from>
    <xdr:ext cx="469744" cy="259045"/>
    <xdr:sp macro="" textlink="">
      <xdr:nvSpPr>
        <xdr:cNvPr id="471" name="n_3aveValue【市民会館】&#10;一人当たり面積">
          <a:extLst>
            <a:ext uri="{FF2B5EF4-FFF2-40B4-BE49-F238E27FC236}">
              <a16:creationId xmlns:a16="http://schemas.microsoft.com/office/drawing/2014/main" id="{2F3DBF47-5C4C-4BC4-961E-D3E599648A8B}"/>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100</xdr:row>
      <xdr:rowOff>71120</xdr:rowOff>
    </xdr:from>
    <xdr:to>
      <xdr:col>36</xdr:col>
      <xdr:colOff>165100</xdr:colOff>
      <xdr:row>101</xdr:row>
      <xdr:rowOff>1270</xdr:rowOff>
    </xdr:to>
    <xdr:sp macro="" textlink="">
      <xdr:nvSpPr>
        <xdr:cNvPr id="472" name="フローチャート: 判断 471">
          <a:extLst>
            <a:ext uri="{FF2B5EF4-FFF2-40B4-BE49-F238E27FC236}">
              <a16:creationId xmlns:a16="http://schemas.microsoft.com/office/drawing/2014/main" id="{08DF2122-8F4A-4CAC-B8A3-E100C591A98F}"/>
            </a:ext>
          </a:extLst>
        </xdr:cNvPr>
        <xdr:cNvSpPr/>
      </xdr:nvSpPr>
      <xdr:spPr>
        <a:xfrm>
          <a:off x="6921500" y="1721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99</xdr:row>
      <xdr:rowOff>17797</xdr:rowOff>
    </xdr:from>
    <xdr:ext cx="469744" cy="259045"/>
    <xdr:sp macro="" textlink="">
      <xdr:nvSpPr>
        <xdr:cNvPr id="473" name="n_4aveValue【市民会館】&#10;一人当たり面積">
          <a:extLst>
            <a:ext uri="{FF2B5EF4-FFF2-40B4-BE49-F238E27FC236}">
              <a16:creationId xmlns:a16="http://schemas.microsoft.com/office/drawing/2014/main" id="{D5FE46C1-AB82-4894-B36E-12053CAACCF5}"/>
            </a:ext>
          </a:extLst>
        </xdr:cNvPr>
        <xdr:cNvSpPr txBox="1"/>
      </xdr:nvSpPr>
      <xdr:spPr>
        <a:xfrm>
          <a:off x="673742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E22F2FA-5C1E-4868-9C9A-BE98719D4CA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7C3B419-14FC-40AF-B0A7-C5C83D1435F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4EEFE861-396E-4884-93FD-4E7505D73C2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1A594C34-A518-4363-B9CA-E291CCB7A55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55B3F1F3-C678-4FC7-B62B-A7670972D41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2539</xdr:rowOff>
    </xdr:from>
    <xdr:to>
      <xdr:col>55</xdr:col>
      <xdr:colOff>50800</xdr:colOff>
      <xdr:row>102</xdr:row>
      <xdr:rowOff>104139</xdr:rowOff>
    </xdr:to>
    <xdr:sp macro="" textlink="">
      <xdr:nvSpPr>
        <xdr:cNvPr id="479" name="楕円 478">
          <a:extLst>
            <a:ext uri="{FF2B5EF4-FFF2-40B4-BE49-F238E27FC236}">
              <a16:creationId xmlns:a16="http://schemas.microsoft.com/office/drawing/2014/main" id="{60AF9D86-D15E-4112-AC71-D071A4176CC6}"/>
            </a:ext>
          </a:extLst>
        </xdr:cNvPr>
        <xdr:cNvSpPr/>
      </xdr:nvSpPr>
      <xdr:spPr>
        <a:xfrm>
          <a:off x="104267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127016</xdr:rowOff>
    </xdr:from>
    <xdr:ext cx="469744" cy="259045"/>
    <xdr:sp macro="" textlink="">
      <xdr:nvSpPr>
        <xdr:cNvPr id="480" name="【市民会館】&#10;一人当たり面積該当値テキスト">
          <a:extLst>
            <a:ext uri="{FF2B5EF4-FFF2-40B4-BE49-F238E27FC236}">
              <a16:creationId xmlns:a16="http://schemas.microsoft.com/office/drawing/2014/main" id="{E96DB0D6-69F9-40CF-ADBD-F164C15FB71D}"/>
            </a:ext>
          </a:extLst>
        </xdr:cNvPr>
        <xdr:cNvSpPr txBox="1"/>
      </xdr:nvSpPr>
      <xdr:spPr>
        <a:xfrm>
          <a:off x="10515600" y="1744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2539</xdr:rowOff>
    </xdr:from>
    <xdr:to>
      <xdr:col>50</xdr:col>
      <xdr:colOff>165100</xdr:colOff>
      <xdr:row>102</xdr:row>
      <xdr:rowOff>104139</xdr:rowOff>
    </xdr:to>
    <xdr:sp macro="" textlink="">
      <xdr:nvSpPr>
        <xdr:cNvPr id="481" name="楕円 480">
          <a:extLst>
            <a:ext uri="{FF2B5EF4-FFF2-40B4-BE49-F238E27FC236}">
              <a16:creationId xmlns:a16="http://schemas.microsoft.com/office/drawing/2014/main" id="{F3E7E885-402A-4153-B89E-13BB8DE88404}"/>
            </a:ext>
          </a:extLst>
        </xdr:cNvPr>
        <xdr:cNvSpPr/>
      </xdr:nvSpPr>
      <xdr:spPr>
        <a:xfrm>
          <a:off x="9588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53339</xdr:rowOff>
    </xdr:from>
    <xdr:to>
      <xdr:col>55</xdr:col>
      <xdr:colOff>0</xdr:colOff>
      <xdr:row>102</xdr:row>
      <xdr:rowOff>53339</xdr:rowOff>
    </xdr:to>
    <xdr:cxnSp macro="">
      <xdr:nvCxnSpPr>
        <xdr:cNvPr id="482" name="直線コネクタ 481">
          <a:extLst>
            <a:ext uri="{FF2B5EF4-FFF2-40B4-BE49-F238E27FC236}">
              <a16:creationId xmlns:a16="http://schemas.microsoft.com/office/drawing/2014/main" id="{10D82F99-3B82-4255-BD02-DD05075DF7BE}"/>
            </a:ext>
          </a:extLst>
        </xdr:cNvPr>
        <xdr:cNvCxnSpPr/>
      </xdr:nvCxnSpPr>
      <xdr:spPr>
        <a:xfrm>
          <a:off x="9639300" y="175412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2539</xdr:rowOff>
    </xdr:from>
    <xdr:to>
      <xdr:col>46</xdr:col>
      <xdr:colOff>38100</xdr:colOff>
      <xdr:row>102</xdr:row>
      <xdr:rowOff>104139</xdr:rowOff>
    </xdr:to>
    <xdr:sp macro="" textlink="">
      <xdr:nvSpPr>
        <xdr:cNvPr id="483" name="楕円 482">
          <a:extLst>
            <a:ext uri="{FF2B5EF4-FFF2-40B4-BE49-F238E27FC236}">
              <a16:creationId xmlns:a16="http://schemas.microsoft.com/office/drawing/2014/main" id="{1717CCB5-F774-4E12-B42B-C3F1F070BA66}"/>
            </a:ext>
          </a:extLst>
        </xdr:cNvPr>
        <xdr:cNvSpPr/>
      </xdr:nvSpPr>
      <xdr:spPr>
        <a:xfrm>
          <a:off x="8699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53339</xdr:rowOff>
    </xdr:from>
    <xdr:to>
      <xdr:col>50</xdr:col>
      <xdr:colOff>114300</xdr:colOff>
      <xdr:row>102</xdr:row>
      <xdr:rowOff>53339</xdr:rowOff>
    </xdr:to>
    <xdr:cxnSp macro="">
      <xdr:nvCxnSpPr>
        <xdr:cNvPr id="484" name="直線コネクタ 483">
          <a:extLst>
            <a:ext uri="{FF2B5EF4-FFF2-40B4-BE49-F238E27FC236}">
              <a16:creationId xmlns:a16="http://schemas.microsoft.com/office/drawing/2014/main" id="{39F4219F-33C9-4AE3-BBC5-D95CA51C6993}"/>
            </a:ext>
          </a:extLst>
        </xdr:cNvPr>
        <xdr:cNvCxnSpPr/>
      </xdr:nvCxnSpPr>
      <xdr:spPr>
        <a:xfrm>
          <a:off x="8750300" y="17541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2539</xdr:rowOff>
    </xdr:from>
    <xdr:to>
      <xdr:col>41</xdr:col>
      <xdr:colOff>101600</xdr:colOff>
      <xdr:row>102</xdr:row>
      <xdr:rowOff>104139</xdr:rowOff>
    </xdr:to>
    <xdr:sp macro="" textlink="">
      <xdr:nvSpPr>
        <xdr:cNvPr id="485" name="楕円 484">
          <a:extLst>
            <a:ext uri="{FF2B5EF4-FFF2-40B4-BE49-F238E27FC236}">
              <a16:creationId xmlns:a16="http://schemas.microsoft.com/office/drawing/2014/main" id="{75AB9E0B-89DB-4411-B48E-AE69B7EE97DB}"/>
            </a:ext>
          </a:extLst>
        </xdr:cNvPr>
        <xdr:cNvSpPr/>
      </xdr:nvSpPr>
      <xdr:spPr>
        <a:xfrm>
          <a:off x="7810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53339</xdr:rowOff>
    </xdr:from>
    <xdr:to>
      <xdr:col>45</xdr:col>
      <xdr:colOff>177800</xdr:colOff>
      <xdr:row>102</xdr:row>
      <xdr:rowOff>53339</xdr:rowOff>
    </xdr:to>
    <xdr:cxnSp macro="">
      <xdr:nvCxnSpPr>
        <xdr:cNvPr id="486" name="直線コネクタ 485">
          <a:extLst>
            <a:ext uri="{FF2B5EF4-FFF2-40B4-BE49-F238E27FC236}">
              <a16:creationId xmlns:a16="http://schemas.microsoft.com/office/drawing/2014/main" id="{19D356B0-D659-40FB-ACBD-C232ED8AC3EC}"/>
            </a:ext>
          </a:extLst>
        </xdr:cNvPr>
        <xdr:cNvCxnSpPr/>
      </xdr:nvCxnSpPr>
      <xdr:spPr>
        <a:xfrm>
          <a:off x="7861300" y="17541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48261</xdr:rowOff>
    </xdr:from>
    <xdr:to>
      <xdr:col>36</xdr:col>
      <xdr:colOff>165100</xdr:colOff>
      <xdr:row>102</xdr:row>
      <xdr:rowOff>149861</xdr:rowOff>
    </xdr:to>
    <xdr:sp macro="" textlink="">
      <xdr:nvSpPr>
        <xdr:cNvPr id="487" name="楕円 486">
          <a:extLst>
            <a:ext uri="{FF2B5EF4-FFF2-40B4-BE49-F238E27FC236}">
              <a16:creationId xmlns:a16="http://schemas.microsoft.com/office/drawing/2014/main" id="{34E80341-A5BA-4B92-82A2-FD2CE53072D1}"/>
            </a:ext>
          </a:extLst>
        </xdr:cNvPr>
        <xdr:cNvSpPr/>
      </xdr:nvSpPr>
      <xdr:spPr>
        <a:xfrm>
          <a:off x="69215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53339</xdr:rowOff>
    </xdr:from>
    <xdr:to>
      <xdr:col>41</xdr:col>
      <xdr:colOff>50800</xdr:colOff>
      <xdr:row>102</xdr:row>
      <xdr:rowOff>99061</xdr:rowOff>
    </xdr:to>
    <xdr:cxnSp macro="">
      <xdr:nvCxnSpPr>
        <xdr:cNvPr id="488" name="直線コネクタ 487">
          <a:extLst>
            <a:ext uri="{FF2B5EF4-FFF2-40B4-BE49-F238E27FC236}">
              <a16:creationId xmlns:a16="http://schemas.microsoft.com/office/drawing/2014/main" id="{558B2952-9F71-4F6D-8B1D-2C028586BD05}"/>
            </a:ext>
          </a:extLst>
        </xdr:cNvPr>
        <xdr:cNvCxnSpPr/>
      </xdr:nvCxnSpPr>
      <xdr:spPr>
        <a:xfrm flipV="1">
          <a:off x="6972300" y="175412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100</xdr:row>
      <xdr:rowOff>120666</xdr:rowOff>
    </xdr:from>
    <xdr:ext cx="469744" cy="259045"/>
    <xdr:sp macro="" textlink="">
      <xdr:nvSpPr>
        <xdr:cNvPr id="489" name="n_1mainValue【市民会館】&#10;一人当たり面積">
          <a:extLst>
            <a:ext uri="{FF2B5EF4-FFF2-40B4-BE49-F238E27FC236}">
              <a16:creationId xmlns:a16="http://schemas.microsoft.com/office/drawing/2014/main" id="{93F67666-A35B-40F7-8CD3-094171EF1989}"/>
            </a:ext>
          </a:extLst>
        </xdr:cNvPr>
        <xdr:cNvSpPr txBox="1"/>
      </xdr:nvSpPr>
      <xdr:spPr>
        <a:xfrm>
          <a:off x="93917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120666</xdr:rowOff>
    </xdr:from>
    <xdr:ext cx="469744" cy="259045"/>
    <xdr:sp macro="" textlink="">
      <xdr:nvSpPr>
        <xdr:cNvPr id="490" name="n_2mainValue【市民会館】&#10;一人当たり面積">
          <a:extLst>
            <a:ext uri="{FF2B5EF4-FFF2-40B4-BE49-F238E27FC236}">
              <a16:creationId xmlns:a16="http://schemas.microsoft.com/office/drawing/2014/main" id="{F62775F0-D507-4694-9229-FA3C1C0CBF1E}"/>
            </a:ext>
          </a:extLst>
        </xdr:cNvPr>
        <xdr:cNvSpPr txBox="1"/>
      </xdr:nvSpPr>
      <xdr:spPr>
        <a:xfrm>
          <a:off x="8515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120666</xdr:rowOff>
    </xdr:from>
    <xdr:ext cx="469744" cy="259045"/>
    <xdr:sp macro="" textlink="">
      <xdr:nvSpPr>
        <xdr:cNvPr id="491" name="n_3mainValue【市民会館】&#10;一人当たり面積">
          <a:extLst>
            <a:ext uri="{FF2B5EF4-FFF2-40B4-BE49-F238E27FC236}">
              <a16:creationId xmlns:a16="http://schemas.microsoft.com/office/drawing/2014/main" id="{AEFE1C22-1A1F-4430-AFF1-67598833C915}"/>
            </a:ext>
          </a:extLst>
        </xdr:cNvPr>
        <xdr:cNvSpPr txBox="1"/>
      </xdr:nvSpPr>
      <xdr:spPr>
        <a:xfrm>
          <a:off x="7626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140988</xdr:rowOff>
    </xdr:from>
    <xdr:ext cx="469744" cy="259045"/>
    <xdr:sp macro="" textlink="">
      <xdr:nvSpPr>
        <xdr:cNvPr id="492" name="n_4mainValue【市民会館】&#10;一人当たり面積">
          <a:extLst>
            <a:ext uri="{FF2B5EF4-FFF2-40B4-BE49-F238E27FC236}">
              <a16:creationId xmlns:a16="http://schemas.microsoft.com/office/drawing/2014/main" id="{ACA92A87-8E1D-4944-BDC6-B4F5D4CD9405}"/>
            </a:ext>
          </a:extLst>
        </xdr:cNvPr>
        <xdr:cNvSpPr txBox="1"/>
      </xdr:nvSpPr>
      <xdr:spPr>
        <a:xfrm>
          <a:off x="6737427"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3E9B4167-E2B4-49F8-AA7A-4A28B4C4550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397FA955-81C8-4532-9453-A83636B8D5C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4F976198-56BB-49EF-83C1-8C7147DF9F0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93231C20-9825-4E28-A026-9CC92CE7020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7BDAFDFF-3DBC-460D-9AED-077D75F5B24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5F495750-1B0C-4DA6-8283-A32AD7AB565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21B50F7E-AC7E-412D-8062-F10296E0537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12E677A9-1401-41D3-B50B-42A46284B91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2A596D75-8B7D-411B-B5AF-660E097F18B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48A9FD9A-5131-4D90-807E-A45D8D8ACD4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B9A9E74E-2E87-4CD2-855C-250F6187C88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4" name="直線コネクタ 503">
          <a:extLst>
            <a:ext uri="{FF2B5EF4-FFF2-40B4-BE49-F238E27FC236}">
              <a16:creationId xmlns:a16="http://schemas.microsoft.com/office/drawing/2014/main" id="{EE6E5744-2F8D-42C0-A67F-4047A44A2394}"/>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5" name="テキスト ボックス 504">
          <a:extLst>
            <a:ext uri="{FF2B5EF4-FFF2-40B4-BE49-F238E27FC236}">
              <a16:creationId xmlns:a16="http://schemas.microsoft.com/office/drawing/2014/main" id="{B4B95813-36AA-401A-8AD1-2D60FAC37E7F}"/>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6" name="直線コネクタ 505">
          <a:extLst>
            <a:ext uri="{FF2B5EF4-FFF2-40B4-BE49-F238E27FC236}">
              <a16:creationId xmlns:a16="http://schemas.microsoft.com/office/drawing/2014/main" id="{A0E55AF6-00F2-4725-8CB2-C69A6C78BB39}"/>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7" name="テキスト ボックス 506">
          <a:extLst>
            <a:ext uri="{FF2B5EF4-FFF2-40B4-BE49-F238E27FC236}">
              <a16:creationId xmlns:a16="http://schemas.microsoft.com/office/drawing/2014/main" id="{95A4F0AA-7842-48A9-8DC2-283EAF1A486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8" name="直線コネクタ 507">
          <a:extLst>
            <a:ext uri="{FF2B5EF4-FFF2-40B4-BE49-F238E27FC236}">
              <a16:creationId xmlns:a16="http://schemas.microsoft.com/office/drawing/2014/main" id="{019973F5-8ACC-41BB-A494-9AE0A916FF84}"/>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9" name="テキスト ボックス 508">
          <a:extLst>
            <a:ext uri="{FF2B5EF4-FFF2-40B4-BE49-F238E27FC236}">
              <a16:creationId xmlns:a16="http://schemas.microsoft.com/office/drawing/2014/main" id="{E8050A88-B5B5-4DDD-A294-E38D43FB365E}"/>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0" name="直線コネクタ 509">
          <a:extLst>
            <a:ext uri="{FF2B5EF4-FFF2-40B4-BE49-F238E27FC236}">
              <a16:creationId xmlns:a16="http://schemas.microsoft.com/office/drawing/2014/main" id="{547625DA-3F17-4C48-BDE1-C7710AA9B205}"/>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1" name="テキスト ボックス 510">
          <a:extLst>
            <a:ext uri="{FF2B5EF4-FFF2-40B4-BE49-F238E27FC236}">
              <a16:creationId xmlns:a16="http://schemas.microsoft.com/office/drawing/2014/main" id="{B59BBF55-698F-4C13-B45A-549CFD9B2A88}"/>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B435BA9-D62B-4D1A-9EC7-1E3854D0EE0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3" name="テキスト ボックス 512">
          <a:extLst>
            <a:ext uri="{FF2B5EF4-FFF2-40B4-BE49-F238E27FC236}">
              <a16:creationId xmlns:a16="http://schemas.microsoft.com/office/drawing/2014/main" id="{2ECD6EC1-0733-453F-8F1D-CF54EAA57DE4}"/>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E50AB2F3-5C20-489B-88A6-B2CD406F2F5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46482</xdr:rowOff>
    </xdr:from>
    <xdr:to>
      <xdr:col>85</xdr:col>
      <xdr:colOff>126364</xdr:colOff>
      <xdr:row>40</xdr:row>
      <xdr:rowOff>96774</xdr:rowOff>
    </xdr:to>
    <xdr:cxnSp macro="">
      <xdr:nvCxnSpPr>
        <xdr:cNvPr id="515" name="直線コネクタ 514">
          <a:extLst>
            <a:ext uri="{FF2B5EF4-FFF2-40B4-BE49-F238E27FC236}">
              <a16:creationId xmlns:a16="http://schemas.microsoft.com/office/drawing/2014/main" id="{B402BD99-CC92-466E-81D1-15826FA315DD}"/>
            </a:ext>
          </a:extLst>
        </xdr:cNvPr>
        <xdr:cNvCxnSpPr/>
      </xdr:nvCxnSpPr>
      <xdr:spPr>
        <a:xfrm flipV="1">
          <a:off x="16318864" y="587578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100601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2769DB1A-EA50-4219-BE24-D6CC7322718F}"/>
            </a:ext>
          </a:extLst>
        </xdr:cNvPr>
        <xdr:cNvSpPr txBox="1"/>
      </xdr:nvSpPr>
      <xdr:spPr>
        <a:xfrm>
          <a:off x="16357600" y="695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96774</xdr:rowOff>
    </xdr:from>
    <xdr:to>
      <xdr:col>86</xdr:col>
      <xdr:colOff>25400</xdr:colOff>
      <xdr:row>40</xdr:row>
      <xdr:rowOff>96774</xdr:rowOff>
    </xdr:to>
    <xdr:cxnSp macro="">
      <xdr:nvCxnSpPr>
        <xdr:cNvPr id="517" name="直線コネクタ 516">
          <a:extLst>
            <a:ext uri="{FF2B5EF4-FFF2-40B4-BE49-F238E27FC236}">
              <a16:creationId xmlns:a16="http://schemas.microsoft.com/office/drawing/2014/main" id="{CE63B740-97D3-4BAF-8F03-96B5BDBDE227}"/>
            </a:ext>
          </a:extLst>
        </xdr:cNvPr>
        <xdr:cNvCxnSpPr/>
      </xdr:nvCxnSpPr>
      <xdr:spPr>
        <a:xfrm>
          <a:off x="16230600" y="6954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164609</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566DA287-32CB-4A91-87ED-02DB05EF284D}"/>
            </a:ext>
          </a:extLst>
        </xdr:cNvPr>
        <xdr:cNvSpPr txBox="1"/>
      </xdr:nvSpPr>
      <xdr:spPr>
        <a:xfrm>
          <a:off x="16357600" y="565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46482</xdr:rowOff>
    </xdr:from>
    <xdr:to>
      <xdr:col>86</xdr:col>
      <xdr:colOff>25400</xdr:colOff>
      <xdr:row>34</xdr:row>
      <xdr:rowOff>46482</xdr:rowOff>
    </xdr:to>
    <xdr:cxnSp macro="">
      <xdr:nvCxnSpPr>
        <xdr:cNvPr id="519" name="直線コネクタ 518">
          <a:extLst>
            <a:ext uri="{FF2B5EF4-FFF2-40B4-BE49-F238E27FC236}">
              <a16:creationId xmlns:a16="http://schemas.microsoft.com/office/drawing/2014/main" id="{C5CBEC27-1528-47F1-B33D-24BC792E6EE2}"/>
            </a:ext>
          </a:extLst>
        </xdr:cNvPr>
        <xdr:cNvCxnSpPr/>
      </xdr:nvCxnSpPr>
      <xdr:spPr>
        <a:xfrm>
          <a:off x="16230600" y="587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60977</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2DBDF802-9ADD-4D91-9767-EC594511A555}"/>
            </a:ext>
          </a:extLst>
        </xdr:cNvPr>
        <xdr:cNvSpPr txBox="1"/>
      </xdr:nvSpPr>
      <xdr:spPr>
        <a:xfrm>
          <a:off x="16357600" y="657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82550</xdr:rowOff>
    </xdr:from>
    <xdr:to>
      <xdr:col>85</xdr:col>
      <xdr:colOff>177800</xdr:colOff>
      <xdr:row>39</xdr:row>
      <xdr:rowOff>12700</xdr:rowOff>
    </xdr:to>
    <xdr:sp macro="" textlink="">
      <xdr:nvSpPr>
        <xdr:cNvPr id="521" name="フローチャート: 判断 520">
          <a:extLst>
            <a:ext uri="{FF2B5EF4-FFF2-40B4-BE49-F238E27FC236}">
              <a16:creationId xmlns:a16="http://schemas.microsoft.com/office/drawing/2014/main" id="{5776173A-1E2F-4AA6-8D1F-6280EA4E896D}"/>
            </a:ext>
          </a:extLst>
        </xdr:cNvPr>
        <xdr:cNvSpPr/>
      </xdr:nvSpPr>
      <xdr:spPr>
        <a:xfrm>
          <a:off x="162687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18542</xdr:rowOff>
    </xdr:from>
    <xdr:to>
      <xdr:col>81</xdr:col>
      <xdr:colOff>101600</xdr:colOff>
      <xdr:row>38</xdr:row>
      <xdr:rowOff>120142</xdr:rowOff>
    </xdr:to>
    <xdr:sp macro="" textlink="">
      <xdr:nvSpPr>
        <xdr:cNvPr id="522" name="フローチャート: 判断 521">
          <a:extLst>
            <a:ext uri="{FF2B5EF4-FFF2-40B4-BE49-F238E27FC236}">
              <a16:creationId xmlns:a16="http://schemas.microsoft.com/office/drawing/2014/main" id="{60AE3AE2-2376-4D5C-861C-E2E537BF4220}"/>
            </a:ext>
          </a:extLst>
        </xdr:cNvPr>
        <xdr:cNvSpPr/>
      </xdr:nvSpPr>
      <xdr:spPr>
        <a:xfrm>
          <a:off x="15430500" y="653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111269</xdr:rowOff>
    </xdr:from>
    <xdr:ext cx="405111" cy="259045"/>
    <xdr:sp macro="" textlink="">
      <xdr:nvSpPr>
        <xdr:cNvPr id="523" name="n_1aveValue【一般廃棄物処理施設】&#10;有形固定資産減価償却率">
          <a:extLst>
            <a:ext uri="{FF2B5EF4-FFF2-40B4-BE49-F238E27FC236}">
              <a16:creationId xmlns:a16="http://schemas.microsoft.com/office/drawing/2014/main" id="{4E9837D3-A925-4345-9831-9A63F2659F6F}"/>
            </a:ext>
          </a:extLst>
        </xdr:cNvPr>
        <xdr:cNvSpPr txBox="1"/>
      </xdr:nvSpPr>
      <xdr:spPr>
        <a:xfrm>
          <a:off x="15266044" y="662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103124</xdr:rowOff>
    </xdr:from>
    <xdr:to>
      <xdr:col>76</xdr:col>
      <xdr:colOff>165100</xdr:colOff>
      <xdr:row>38</xdr:row>
      <xdr:rowOff>33274</xdr:rowOff>
    </xdr:to>
    <xdr:sp macro="" textlink="">
      <xdr:nvSpPr>
        <xdr:cNvPr id="524" name="フローチャート: 判断 523">
          <a:extLst>
            <a:ext uri="{FF2B5EF4-FFF2-40B4-BE49-F238E27FC236}">
              <a16:creationId xmlns:a16="http://schemas.microsoft.com/office/drawing/2014/main" id="{C0B3F68F-A7C7-4281-97BC-6282EF2976B9}"/>
            </a:ext>
          </a:extLst>
        </xdr:cNvPr>
        <xdr:cNvSpPr/>
      </xdr:nvSpPr>
      <xdr:spPr>
        <a:xfrm>
          <a:off x="14541500" y="644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38</xdr:row>
      <xdr:rowOff>24401</xdr:rowOff>
    </xdr:from>
    <xdr:ext cx="405111" cy="259045"/>
    <xdr:sp macro="" textlink="">
      <xdr:nvSpPr>
        <xdr:cNvPr id="525" name="n_2aveValue【一般廃棄物処理施設】&#10;有形固定資産減価償却率">
          <a:extLst>
            <a:ext uri="{FF2B5EF4-FFF2-40B4-BE49-F238E27FC236}">
              <a16:creationId xmlns:a16="http://schemas.microsoft.com/office/drawing/2014/main" id="{E3EE9227-329F-4D4B-92F9-50D04C2A3916}"/>
            </a:ext>
          </a:extLst>
        </xdr:cNvPr>
        <xdr:cNvSpPr txBox="1"/>
      </xdr:nvSpPr>
      <xdr:spPr>
        <a:xfrm>
          <a:off x="14389744" y="653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23114</xdr:rowOff>
    </xdr:from>
    <xdr:to>
      <xdr:col>72</xdr:col>
      <xdr:colOff>38100</xdr:colOff>
      <xdr:row>37</xdr:row>
      <xdr:rowOff>124714</xdr:rowOff>
    </xdr:to>
    <xdr:sp macro="" textlink="">
      <xdr:nvSpPr>
        <xdr:cNvPr id="526" name="フローチャート: 判断 525">
          <a:extLst>
            <a:ext uri="{FF2B5EF4-FFF2-40B4-BE49-F238E27FC236}">
              <a16:creationId xmlns:a16="http://schemas.microsoft.com/office/drawing/2014/main" id="{E0285B3E-BDE1-41E4-9587-9A2A203E66CA}"/>
            </a:ext>
          </a:extLst>
        </xdr:cNvPr>
        <xdr:cNvSpPr/>
      </xdr:nvSpPr>
      <xdr:spPr>
        <a:xfrm>
          <a:off x="13652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37</xdr:row>
      <xdr:rowOff>115841</xdr:rowOff>
    </xdr:from>
    <xdr:ext cx="405111" cy="259045"/>
    <xdr:sp macro="" textlink="">
      <xdr:nvSpPr>
        <xdr:cNvPr id="527" name="n_3aveValue【一般廃棄物処理施設】&#10;有形固定資産減価償却率">
          <a:extLst>
            <a:ext uri="{FF2B5EF4-FFF2-40B4-BE49-F238E27FC236}">
              <a16:creationId xmlns:a16="http://schemas.microsoft.com/office/drawing/2014/main" id="{C16EFE52-D9EB-4384-89C9-53254C480850}"/>
            </a:ext>
          </a:extLst>
        </xdr:cNvPr>
        <xdr:cNvSpPr txBox="1"/>
      </xdr:nvSpPr>
      <xdr:spPr>
        <a:xfrm>
          <a:off x="13500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25400</xdr:rowOff>
    </xdr:from>
    <xdr:to>
      <xdr:col>67</xdr:col>
      <xdr:colOff>101600</xdr:colOff>
      <xdr:row>36</xdr:row>
      <xdr:rowOff>127000</xdr:rowOff>
    </xdr:to>
    <xdr:sp macro="" textlink="">
      <xdr:nvSpPr>
        <xdr:cNvPr id="528" name="フローチャート: 判断 527">
          <a:extLst>
            <a:ext uri="{FF2B5EF4-FFF2-40B4-BE49-F238E27FC236}">
              <a16:creationId xmlns:a16="http://schemas.microsoft.com/office/drawing/2014/main" id="{4537F06A-D744-4BA5-A966-272BD07374EB}"/>
            </a:ext>
          </a:extLst>
        </xdr:cNvPr>
        <xdr:cNvSpPr/>
      </xdr:nvSpPr>
      <xdr:spPr>
        <a:xfrm>
          <a:off x="12763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36</xdr:row>
      <xdr:rowOff>118127</xdr:rowOff>
    </xdr:from>
    <xdr:ext cx="405111" cy="259045"/>
    <xdr:sp macro="" textlink="">
      <xdr:nvSpPr>
        <xdr:cNvPr id="529" name="n_4aveValue【一般廃棄物処理施設】&#10;有形固定資産減価償却率">
          <a:extLst>
            <a:ext uri="{FF2B5EF4-FFF2-40B4-BE49-F238E27FC236}">
              <a16:creationId xmlns:a16="http://schemas.microsoft.com/office/drawing/2014/main" id="{D426C6F9-A888-4588-97AD-60298C9DB7BC}"/>
            </a:ext>
          </a:extLst>
        </xdr:cNvPr>
        <xdr:cNvSpPr txBox="1"/>
      </xdr:nvSpPr>
      <xdr:spPr>
        <a:xfrm>
          <a:off x="12611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A2777F5-4373-41CA-B022-79C44C26B11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4C3C499-1CA1-4269-BB94-D9B5612FEAB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8D47505-5C0D-4093-98F0-66EB3A299C9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6B33ABD-0D4D-4A45-8051-63D32862878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AFEFD5B9-FAE1-4006-9C31-0BD10B6BDC6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167132</xdr:rowOff>
    </xdr:from>
    <xdr:to>
      <xdr:col>85</xdr:col>
      <xdr:colOff>177800</xdr:colOff>
      <xdr:row>34</xdr:row>
      <xdr:rowOff>97282</xdr:rowOff>
    </xdr:to>
    <xdr:sp macro="" textlink="">
      <xdr:nvSpPr>
        <xdr:cNvPr id="535" name="楕円 534">
          <a:extLst>
            <a:ext uri="{FF2B5EF4-FFF2-40B4-BE49-F238E27FC236}">
              <a16:creationId xmlns:a16="http://schemas.microsoft.com/office/drawing/2014/main" id="{42FBFB29-3845-4036-B58F-5E4DEAFE3C6F}"/>
            </a:ext>
          </a:extLst>
        </xdr:cNvPr>
        <xdr:cNvSpPr/>
      </xdr:nvSpPr>
      <xdr:spPr>
        <a:xfrm>
          <a:off x="16268700" y="582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120159</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3D328453-5CB9-4B27-8D1E-C1CE87631EFA}"/>
            </a:ext>
          </a:extLst>
        </xdr:cNvPr>
        <xdr:cNvSpPr txBox="1"/>
      </xdr:nvSpPr>
      <xdr:spPr>
        <a:xfrm>
          <a:off x="16357600" y="5778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105410</xdr:rowOff>
    </xdr:from>
    <xdr:to>
      <xdr:col>81</xdr:col>
      <xdr:colOff>101600</xdr:colOff>
      <xdr:row>34</xdr:row>
      <xdr:rowOff>35560</xdr:rowOff>
    </xdr:to>
    <xdr:sp macro="" textlink="">
      <xdr:nvSpPr>
        <xdr:cNvPr id="537" name="楕円 536">
          <a:extLst>
            <a:ext uri="{FF2B5EF4-FFF2-40B4-BE49-F238E27FC236}">
              <a16:creationId xmlns:a16="http://schemas.microsoft.com/office/drawing/2014/main" id="{204B138B-1157-4545-8157-70AE3725B4E7}"/>
            </a:ext>
          </a:extLst>
        </xdr:cNvPr>
        <xdr:cNvSpPr/>
      </xdr:nvSpPr>
      <xdr:spPr>
        <a:xfrm>
          <a:off x="15430500" y="576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156210</xdr:rowOff>
    </xdr:from>
    <xdr:to>
      <xdr:col>85</xdr:col>
      <xdr:colOff>127000</xdr:colOff>
      <xdr:row>34</xdr:row>
      <xdr:rowOff>46482</xdr:rowOff>
    </xdr:to>
    <xdr:cxnSp macro="">
      <xdr:nvCxnSpPr>
        <xdr:cNvPr id="538" name="直線コネクタ 537">
          <a:extLst>
            <a:ext uri="{FF2B5EF4-FFF2-40B4-BE49-F238E27FC236}">
              <a16:creationId xmlns:a16="http://schemas.microsoft.com/office/drawing/2014/main" id="{F289E26B-B5E4-4AA1-BC68-2DF281309F3F}"/>
            </a:ext>
          </a:extLst>
        </xdr:cNvPr>
        <xdr:cNvCxnSpPr/>
      </xdr:nvCxnSpPr>
      <xdr:spPr>
        <a:xfrm>
          <a:off x="15481300" y="5814060"/>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41402</xdr:rowOff>
    </xdr:from>
    <xdr:to>
      <xdr:col>76</xdr:col>
      <xdr:colOff>165100</xdr:colOff>
      <xdr:row>33</xdr:row>
      <xdr:rowOff>143002</xdr:rowOff>
    </xdr:to>
    <xdr:sp macro="" textlink="">
      <xdr:nvSpPr>
        <xdr:cNvPr id="539" name="楕円 538">
          <a:extLst>
            <a:ext uri="{FF2B5EF4-FFF2-40B4-BE49-F238E27FC236}">
              <a16:creationId xmlns:a16="http://schemas.microsoft.com/office/drawing/2014/main" id="{A3C36F64-AA40-492B-93B7-B213ED67A3F7}"/>
            </a:ext>
          </a:extLst>
        </xdr:cNvPr>
        <xdr:cNvSpPr/>
      </xdr:nvSpPr>
      <xdr:spPr>
        <a:xfrm>
          <a:off x="14541500" y="569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92202</xdr:rowOff>
    </xdr:from>
    <xdr:to>
      <xdr:col>81</xdr:col>
      <xdr:colOff>50800</xdr:colOff>
      <xdr:row>33</xdr:row>
      <xdr:rowOff>156210</xdr:rowOff>
    </xdr:to>
    <xdr:cxnSp macro="">
      <xdr:nvCxnSpPr>
        <xdr:cNvPr id="540" name="直線コネクタ 539">
          <a:extLst>
            <a:ext uri="{FF2B5EF4-FFF2-40B4-BE49-F238E27FC236}">
              <a16:creationId xmlns:a16="http://schemas.microsoft.com/office/drawing/2014/main" id="{8826C906-9D7D-485B-975A-A76FE1FE5BBD}"/>
            </a:ext>
          </a:extLst>
        </xdr:cNvPr>
        <xdr:cNvCxnSpPr/>
      </xdr:nvCxnSpPr>
      <xdr:spPr>
        <a:xfrm>
          <a:off x="14592300" y="575005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16256</xdr:rowOff>
    </xdr:from>
    <xdr:to>
      <xdr:col>72</xdr:col>
      <xdr:colOff>38100</xdr:colOff>
      <xdr:row>33</xdr:row>
      <xdr:rowOff>117856</xdr:rowOff>
    </xdr:to>
    <xdr:sp macro="" textlink="">
      <xdr:nvSpPr>
        <xdr:cNvPr id="541" name="楕円 540">
          <a:extLst>
            <a:ext uri="{FF2B5EF4-FFF2-40B4-BE49-F238E27FC236}">
              <a16:creationId xmlns:a16="http://schemas.microsoft.com/office/drawing/2014/main" id="{FC990871-81C8-4790-BC94-7FD182A78D5B}"/>
            </a:ext>
          </a:extLst>
        </xdr:cNvPr>
        <xdr:cNvSpPr/>
      </xdr:nvSpPr>
      <xdr:spPr>
        <a:xfrm>
          <a:off x="13652500" y="567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67056</xdr:rowOff>
    </xdr:from>
    <xdr:to>
      <xdr:col>76</xdr:col>
      <xdr:colOff>114300</xdr:colOff>
      <xdr:row>33</xdr:row>
      <xdr:rowOff>92202</xdr:rowOff>
    </xdr:to>
    <xdr:cxnSp macro="">
      <xdr:nvCxnSpPr>
        <xdr:cNvPr id="542" name="直線コネクタ 541">
          <a:extLst>
            <a:ext uri="{FF2B5EF4-FFF2-40B4-BE49-F238E27FC236}">
              <a16:creationId xmlns:a16="http://schemas.microsoft.com/office/drawing/2014/main" id="{59315998-9B9C-4A66-A0FD-DDBC7AE8B317}"/>
            </a:ext>
          </a:extLst>
        </xdr:cNvPr>
        <xdr:cNvCxnSpPr/>
      </xdr:nvCxnSpPr>
      <xdr:spPr>
        <a:xfrm>
          <a:off x="13703300" y="572490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123698</xdr:rowOff>
    </xdr:from>
    <xdr:to>
      <xdr:col>67</xdr:col>
      <xdr:colOff>101600</xdr:colOff>
      <xdr:row>33</xdr:row>
      <xdr:rowOff>53848</xdr:rowOff>
    </xdr:to>
    <xdr:sp macro="" textlink="">
      <xdr:nvSpPr>
        <xdr:cNvPr id="543" name="楕円 542">
          <a:extLst>
            <a:ext uri="{FF2B5EF4-FFF2-40B4-BE49-F238E27FC236}">
              <a16:creationId xmlns:a16="http://schemas.microsoft.com/office/drawing/2014/main" id="{48FFDC8A-A68E-4F69-A5C8-D8FCA426C1ED}"/>
            </a:ext>
          </a:extLst>
        </xdr:cNvPr>
        <xdr:cNvSpPr/>
      </xdr:nvSpPr>
      <xdr:spPr>
        <a:xfrm>
          <a:off x="12763500" y="561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3048</xdr:rowOff>
    </xdr:from>
    <xdr:to>
      <xdr:col>71</xdr:col>
      <xdr:colOff>177800</xdr:colOff>
      <xdr:row>33</xdr:row>
      <xdr:rowOff>67056</xdr:rowOff>
    </xdr:to>
    <xdr:cxnSp macro="">
      <xdr:nvCxnSpPr>
        <xdr:cNvPr id="544" name="直線コネクタ 543">
          <a:extLst>
            <a:ext uri="{FF2B5EF4-FFF2-40B4-BE49-F238E27FC236}">
              <a16:creationId xmlns:a16="http://schemas.microsoft.com/office/drawing/2014/main" id="{CE1C5F02-C169-4CD1-BE87-323592A1C088}"/>
            </a:ext>
          </a:extLst>
        </xdr:cNvPr>
        <xdr:cNvCxnSpPr/>
      </xdr:nvCxnSpPr>
      <xdr:spPr>
        <a:xfrm>
          <a:off x="12814300" y="566089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32</xdr:row>
      <xdr:rowOff>52087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78017EB9-3671-4C87-A8EE-D0732479C255}"/>
            </a:ext>
          </a:extLst>
        </xdr:cNvPr>
        <xdr:cNvSpPr txBox="1"/>
      </xdr:nvSpPr>
      <xdr:spPr>
        <a:xfrm>
          <a:off x="15266044" y="553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159529</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1642142A-2D91-49D5-8F8A-68DA50D0C754}"/>
            </a:ext>
          </a:extLst>
        </xdr:cNvPr>
        <xdr:cNvSpPr txBox="1"/>
      </xdr:nvSpPr>
      <xdr:spPr>
        <a:xfrm>
          <a:off x="14389744" y="547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134383</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A4AA836-2391-42B1-A197-CC0EAFA9A012}"/>
            </a:ext>
          </a:extLst>
        </xdr:cNvPr>
        <xdr:cNvSpPr txBox="1"/>
      </xdr:nvSpPr>
      <xdr:spPr>
        <a:xfrm>
          <a:off x="13500744" y="544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70375</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348A6A5-E81B-4996-89DE-A99D8808561B}"/>
            </a:ext>
          </a:extLst>
        </xdr:cNvPr>
        <xdr:cNvSpPr txBox="1"/>
      </xdr:nvSpPr>
      <xdr:spPr>
        <a:xfrm>
          <a:off x="12611744" y="5385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ACC57815-E253-4077-A49B-3AE3C08612E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741AD084-2BD0-4721-89CB-429F78653A7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AEB8260B-FBA2-452C-BA9E-A74D2673251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D584501E-3635-492D-AB36-17710F0D369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FFCED3AB-3A7F-4430-A1D6-60C7A912071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3421C410-DC70-40D7-BE4E-1AB6DF29FB5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A51D527D-E3E9-4F8D-9562-0B4FD09D88D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C9FF548A-AD29-401F-8A41-E3ABF9D878C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948DD54B-3B02-420C-A626-E1E2A4452CF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47706B5-7568-46D5-A984-E4103ECFB08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59" name="テキスト ボックス 558">
          <a:extLst>
            <a:ext uri="{FF2B5EF4-FFF2-40B4-BE49-F238E27FC236}">
              <a16:creationId xmlns:a16="http://schemas.microsoft.com/office/drawing/2014/main" id="{603929A3-E83A-4D34-9B0E-E216791E2694}"/>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2EEB73DF-880B-4D9D-893F-B71AF2F5342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162577</xdr:rowOff>
    </xdr:from>
    <xdr:ext cx="531299" cy="259045"/>
    <xdr:sp macro="" textlink="">
      <xdr:nvSpPr>
        <xdr:cNvPr id="561" name="テキスト ボックス 560">
          <a:extLst>
            <a:ext uri="{FF2B5EF4-FFF2-40B4-BE49-F238E27FC236}">
              <a16:creationId xmlns:a16="http://schemas.microsoft.com/office/drawing/2014/main" id="{13E3EC62-9601-4B20-8918-BFF99CD45A27}"/>
            </a:ext>
          </a:extLst>
        </xdr:cNvPr>
        <xdr:cNvSpPr txBox="1"/>
      </xdr:nvSpPr>
      <xdr:spPr>
        <a:xfrm>
          <a:off x="17756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77E581CA-96A7-4A51-B897-547F4FE0FBB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3" name="テキスト ボックス 562">
          <a:extLst>
            <a:ext uri="{FF2B5EF4-FFF2-40B4-BE49-F238E27FC236}">
              <a16:creationId xmlns:a16="http://schemas.microsoft.com/office/drawing/2014/main" id="{AC6D1F93-F6A8-4B10-AF32-64C628C35F47}"/>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0D73E6DC-4EE5-4070-8762-4382A10641A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105427</xdr:rowOff>
    </xdr:from>
    <xdr:ext cx="531299" cy="259045"/>
    <xdr:sp macro="" textlink="">
      <xdr:nvSpPr>
        <xdr:cNvPr id="565" name="テキスト ボックス 564">
          <a:extLst>
            <a:ext uri="{FF2B5EF4-FFF2-40B4-BE49-F238E27FC236}">
              <a16:creationId xmlns:a16="http://schemas.microsoft.com/office/drawing/2014/main" id="{36591F52-BCD5-4BBA-A04D-0364EA178952}"/>
            </a:ext>
          </a:extLst>
        </xdr:cNvPr>
        <xdr:cNvSpPr txBox="1"/>
      </xdr:nvSpPr>
      <xdr:spPr>
        <a:xfrm>
          <a:off x="17756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D41AC39B-30FE-4012-A297-188351F03B9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162577</xdr:rowOff>
    </xdr:from>
    <xdr:ext cx="531299" cy="259045"/>
    <xdr:sp macro="" textlink="">
      <xdr:nvSpPr>
        <xdr:cNvPr id="567" name="テキスト ボックス 566">
          <a:extLst>
            <a:ext uri="{FF2B5EF4-FFF2-40B4-BE49-F238E27FC236}">
              <a16:creationId xmlns:a16="http://schemas.microsoft.com/office/drawing/2014/main" id="{D5BBCD09-E229-46BD-AC77-E651344083C0}"/>
            </a:ext>
          </a:extLst>
        </xdr:cNvPr>
        <xdr:cNvSpPr txBox="1"/>
      </xdr:nvSpPr>
      <xdr:spPr>
        <a:xfrm>
          <a:off x="17756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11B74545-352E-48A1-8D29-5D41B305DFD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9" name="テキスト ボックス 568">
          <a:extLst>
            <a:ext uri="{FF2B5EF4-FFF2-40B4-BE49-F238E27FC236}">
              <a16:creationId xmlns:a16="http://schemas.microsoft.com/office/drawing/2014/main" id="{B3B068C4-EB32-47D6-90E9-79CC310058F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一般廃棄物処理施設】&#10;一人当たり有形固定資産（償却資産）額グラフ枠">
          <a:extLst>
            <a:ext uri="{FF2B5EF4-FFF2-40B4-BE49-F238E27FC236}">
              <a16:creationId xmlns:a16="http://schemas.microsoft.com/office/drawing/2014/main" id="{AFD7919F-E890-4810-8752-96D38DEB8A0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26777</xdr:rowOff>
    </xdr:from>
    <xdr:to>
      <xdr:col>116</xdr:col>
      <xdr:colOff>62864</xdr:colOff>
      <xdr:row>41</xdr:row>
      <xdr:rowOff>73526</xdr:rowOff>
    </xdr:to>
    <xdr:cxnSp macro="">
      <xdr:nvCxnSpPr>
        <xdr:cNvPr id="571" name="直線コネクタ 570">
          <a:extLst>
            <a:ext uri="{FF2B5EF4-FFF2-40B4-BE49-F238E27FC236}">
              <a16:creationId xmlns:a16="http://schemas.microsoft.com/office/drawing/2014/main" id="{21D0E985-0ED9-4905-9139-1D98456E7EFC}"/>
            </a:ext>
          </a:extLst>
        </xdr:cNvPr>
        <xdr:cNvCxnSpPr/>
      </xdr:nvCxnSpPr>
      <xdr:spPr>
        <a:xfrm flipV="1">
          <a:off x="22160864" y="5684627"/>
          <a:ext cx="0" cy="14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77353</xdr:rowOff>
    </xdr:from>
    <xdr:ext cx="534377" cy="259045"/>
    <xdr:sp macro="" textlink="">
      <xdr:nvSpPr>
        <xdr:cNvPr id="572" name="【一般廃棄物処理施設】&#10;一人当たり有形固定資産（償却資産）額最小値テキスト">
          <a:extLst>
            <a:ext uri="{FF2B5EF4-FFF2-40B4-BE49-F238E27FC236}">
              <a16:creationId xmlns:a16="http://schemas.microsoft.com/office/drawing/2014/main" id="{C3CDDCCB-85B6-4A8F-A6F4-0D7049F7CCE3}"/>
            </a:ext>
          </a:extLst>
        </xdr:cNvPr>
        <xdr:cNvSpPr txBox="1"/>
      </xdr:nvSpPr>
      <xdr:spPr>
        <a:xfrm>
          <a:off x="22199600" y="710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73526</xdr:rowOff>
    </xdr:from>
    <xdr:to>
      <xdr:col>116</xdr:col>
      <xdr:colOff>152400</xdr:colOff>
      <xdr:row>41</xdr:row>
      <xdr:rowOff>73526</xdr:rowOff>
    </xdr:to>
    <xdr:cxnSp macro="">
      <xdr:nvCxnSpPr>
        <xdr:cNvPr id="573" name="直線コネクタ 572">
          <a:extLst>
            <a:ext uri="{FF2B5EF4-FFF2-40B4-BE49-F238E27FC236}">
              <a16:creationId xmlns:a16="http://schemas.microsoft.com/office/drawing/2014/main" id="{BEF6EAB0-CAF4-4C92-BBA4-E0A1E0121F90}"/>
            </a:ext>
          </a:extLst>
        </xdr:cNvPr>
        <xdr:cNvCxnSpPr/>
      </xdr:nvCxnSpPr>
      <xdr:spPr>
        <a:xfrm>
          <a:off x="22072600" y="7102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144904</xdr:rowOff>
    </xdr:from>
    <xdr:ext cx="534377" cy="259045"/>
    <xdr:sp macro="" textlink="">
      <xdr:nvSpPr>
        <xdr:cNvPr id="574" name="【一般廃棄物処理施設】&#10;一人当たり有形固定資産（償却資産）額最大値テキスト">
          <a:extLst>
            <a:ext uri="{FF2B5EF4-FFF2-40B4-BE49-F238E27FC236}">
              <a16:creationId xmlns:a16="http://schemas.microsoft.com/office/drawing/2014/main" id="{FEA9A761-9465-4AE3-B2B0-50DF299A94DE}"/>
            </a:ext>
          </a:extLst>
        </xdr:cNvPr>
        <xdr:cNvSpPr txBox="1"/>
      </xdr:nvSpPr>
      <xdr:spPr>
        <a:xfrm>
          <a:off x="22199600" y="545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26777</xdr:rowOff>
    </xdr:from>
    <xdr:to>
      <xdr:col>116</xdr:col>
      <xdr:colOff>152400</xdr:colOff>
      <xdr:row>33</xdr:row>
      <xdr:rowOff>26777</xdr:rowOff>
    </xdr:to>
    <xdr:cxnSp macro="">
      <xdr:nvCxnSpPr>
        <xdr:cNvPr id="575" name="直線コネクタ 574">
          <a:extLst>
            <a:ext uri="{FF2B5EF4-FFF2-40B4-BE49-F238E27FC236}">
              <a16:creationId xmlns:a16="http://schemas.microsoft.com/office/drawing/2014/main" id="{88FD78B6-C04C-46AC-A54C-C76C16E907DB}"/>
            </a:ext>
          </a:extLst>
        </xdr:cNvPr>
        <xdr:cNvCxnSpPr/>
      </xdr:nvCxnSpPr>
      <xdr:spPr>
        <a:xfrm>
          <a:off x="22072600" y="5684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83367</xdr:rowOff>
    </xdr:from>
    <xdr:ext cx="534377" cy="259045"/>
    <xdr:sp macro="" textlink="">
      <xdr:nvSpPr>
        <xdr:cNvPr id="576" name="【一般廃棄物処理施設】&#10;一人当たり有形固定資産（償却資産）額平均値テキスト">
          <a:extLst>
            <a:ext uri="{FF2B5EF4-FFF2-40B4-BE49-F238E27FC236}">
              <a16:creationId xmlns:a16="http://schemas.microsoft.com/office/drawing/2014/main" id="{B568E722-56E7-436F-9900-0531EAA100A6}"/>
            </a:ext>
          </a:extLst>
        </xdr:cNvPr>
        <xdr:cNvSpPr txBox="1"/>
      </xdr:nvSpPr>
      <xdr:spPr>
        <a:xfrm>
          <a:off x="22199600" y="6427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60490</xdr:rowOff>
    </xdr:from>
    <xdr:to>
      <xdr:col>116</xdr:col>
      <xdr:colOff>114300</xdr:colOff>
      <xdr:row>38</xdr:row>
      <xdr:rowOff>162090</xdr:rowOff>
    </xdr:to>
    <xdr:sp macro="" textlink="">
      <xdr:nvSpPr>
        <xdr:cNvPr id="577" name="フローチャート: 判断 576">
          <a:extLst>
            <a:ext uri="{FF2B5EF4-FFF2-40B4-BE49-F238E27FC236}">
              <a16:creationId xmlns:a16="http://schemas.microsoft.com/office/drawing/2014/main" id="{46D5B946-33B6-45E4-BC34-16241A60AFBC}"/>
            </a:ext>
          </a:extLst>
        </xdr:cNvPr>
        <xdr:cNvSpPr/>
      </xdr:nvSpPr>
      <xdr:spPr>
        <a:xfrm>
          <a:off x="22110700" y="657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68514</xdr:rowOff>
    </xdr:from>
    <xdr:to>
      <xdr:col>112</xdr:col>
      <xdr:colOff>38100</xdr:colOff>
      <xdr:row>38</xdr:row>
      <xdr:rowOff>170114</xdr:rowOff>
    </xdr:to>
    <xdr:sp macro="" textlink="">
      <xdr:nvSpPr>
        <xdr:cNvPr id="578" name="フローチャート: 判断 577">
          <a:extLst>
            <a:ext uri="{FF2B5EF4-FFF2-40B4-BE49-F238E27FC236}">
              <a16:creationId xmlns:a16="http://schemas.microsoft.com/office/drawing/2014/main" id="{0375B1E6-F238-4BB6-81A2-0114C134E164}"/>
            </a:ext>
          </a:extLst>
        </xdr:cNvPr>
        <xdr:cNvSpPr/>
      </xdr:nvSpPr>
      <xdr:spPr>
        <a:xfrm>
          <a:off x="21272500" y="65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37</xdr:row>
      <xdr:rowOff>15191</xdr:rowOff>
    </xdr:from>
    <xdr:ext cx="534377" cy="259045"/>
    <xdr:sp macro="" textlink="">
      <xdr:nvSpPr>
        <xdr:cNvPr id="579" name="n_1aveValue【一般廃棄物処理施設】&#10;一人当たり有形固定資産（償却資産）額">
          <a:extLst>
            <a:ext uri="{FF2B5EF4-FFF2-40B4-BE49-F238E27FC236}">
              <a16:creationId xmlns:a16="http://schemas.microsoft.com/office/drawing/2014/main" id="{F2E69780-D903-4C4B-B449-E82959D88824}"/>
            </a:ext>
          </a:extLst>
        </xdr:cNvPr>
        <xdr:cNvSpPr txBox="1"/>
      </xdr:nvSpPr>
      <xdr:spPr>
        <a:xfrm>
          <a:off x="21043411" y="635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76538</xdr:rowOff>
    </xdr:from>
    <xdr:to>
      <xdr:col>107</xdr:col>
      <xdr:colOff>101600</xdr:colOff>
      <xdr:row>39</xdr:row>
      <xdr:rowOff>6688</xdr:rowOff>
    </xdr:to>
    <xdr:sp macro="" textlink="">
      <xdr:nvSpPr>
        <xdr:cNvPr id="580" name="フローチャート: 判断 579">
          <a:extLst>
            <a:ext uri="{FF2B5EF4-FFF2-40B4-BE49-F238E27FC236}">
              <a16:creationId xmlns:a16="http://schemas.microsoft.com/office/drawing/2014/main" id="{26665D24-73F3-45AE-8DDD-91B29F2B5C5B}"/>
            </a:ext>
          </a:extLst>
        </xdr:cNvPr>
        <xdr:cNvSpPr/>
      </xdr:nvSpPr>
      <xdr:spPr>
        <a:xfrm>
          <a:off x="20383500" y="659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37</xdr:row>
      <xdr:rowOff>23215</xdr:rowOff>
    </xdr:from>
    <xdr:ext cx="534377" cy="259045"/>
    <xdr:sp macro="" textlink="">
      <xdr:nvSpPr>
        <xdr:cNvPr id="581" name="n_2aveValue【一般廃棄物処理施設】&#10;一人当たり有形固定資産（償却資産）額">
          <a:extLst>
            <a:ext uri="{FF2B5EF4-FFF2-40B4-BE49-F238E27FC236}">
              <a16:creationId xmlns:a16="http://schemas.microsoft.com/office/drawing/2014/main" id="{DAC25FE5-6D44-4F5F-A584-41720D675687}"/>
            </a:ext>
          </a:extLst>
        </xdr:cNvPr>
        <xdr:cNvSpPr txBox="1"/>
      </xdr:nvSpPr>
      <xdr:spPr>
        <a:xfrm>
          <a:off x="20167111" y="636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96129</xdr:rowOff>
    </xdr:from>
    <xdr:to>
      <xdr:col>102</xdr:col>
      <xdr:colOff>165100</xdr:colOff>
      <xdr:row>39</xdr:row>
      <xdr:rowOff>26279</xdr:rowOff>
    </xdr:to>
    <xdr:sp macro="" textlink="">
      <xdr:nvSpPr>
        <xdr:cNvPr id="582" name="フローチャート: 判断 581">
          <a:extLst>
            <a:ext uri="{FF2B5EF4-FFF2-40B4-BE49-F238E27FC236}">
              <a16:creationId xmlns:a16="http://schemas.microsoft.com/office/drawing/2014/main" id="{EB1DDC58-E7DE-422E-AE4F-8D9BC230B26E}"/>
            </a:ext>
          </a:extLst>
        </xdr:cNvPr>
        <xdr:cNvSpPr/>
      </xdr:nvSpPr>
      <xdr:spPr>
        <a:xfrm>
          <a:off x="19494500" y="661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37</xdr:row>
      <xdr:rowOff>42806</xdr:rowOff>
    </xdr:from>
    <xdr:ext cx="534377" cy="259045"/>
    <xdr:sp macro="" textlink="">
      <xdr:nvSpPr>
        <xdr:cNvPr id="583" name="n_3aveValue【一般廃棄物処理施設】&#10;一人当たり有形固定資産（償却資産）額">
          <a:extLst>
            <a:ext uri="{FF2B5EF4-FFF2-40B4-BE49-F238E27FC236}">
              <a16:creationId xmlns:a16="http://schemas.microsoft.com/office/drawing/2014/main" id="{F637E9D3-3C00-4148-9201-D44B8D26DDBD}"/>
            </a:ext>
          </a:extLst>
        </xdr:cNvPr>
        <xdr:cNvSpPr txBox="1"/>
      </xdr:nvSpPr>
      <xdr:spPr>
        <a:xfrm>
          <a:off x="19278111" y="638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18725</xdr:rowOff>
    </xdr:from>
    <xdr:to>
      <xdr:col>98</xdr:col>
      <xdr:colOff>38100</xdr:colOff>
      <xdr:row>40</xdr:row>
      <xdr:rowOff>120325</xdr:rowOff>
    </xdr:to>
    <xdr:sp macro="" textlink="">
      <xdr:nvSpPr>
        <xdr:cNvPr id="584" name="フローチャート: 判断 583">
          <a:extLst>
            <a:ext uri="{FF2B5EF4-FFF2-40B4-BE49-F238E27FC236}">
              <a16:creationId xmlns:a16="http://schemas.microsoft.com/office/drawing/2014/main" id="{E32FBE7B-CAB7-4459-BCFA-1B20EA182F95}"/>
            </a:ext>
          </a:extLst>
        </xdr:cNvPr>
        <xdr:cNvSpPr/>
      </xdr:nvSpPr>
      <xdr:spPr>
        <a:xfrm>
          <a:off x="18605500" y="687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38</xdr:row>
      <xdr:rowOff>136852</xdr:rowOff>
    </xdr:from>
    <xdr:ext cx="534377" cy="259045"/>
    <xdr:sp macro="" textlink="">
      <xdr:nvSpPr>
        <xdr:cNvPr id="585" name="n_4aveValue【一般廃棄物処理施設】&#10;一人当たり有形固定資産（償却資産）額">
          <a:extLst>
            <a:ext uri="{FF2B5EF4-FFF2-40B4-BE49-F238E27FC236}">
              <a16:creationId xmlns:a16="http://schemas.microsoft.com/office/drawing/2014/main" id="{D8053135-AC64-494D-B0D1-55367EE48293}"/>
            </a:ext>
          </a:extLst>
        </xdr:cNvPr>
        <xdr:cNvSpPr txBox="1"/>
      </xdr:nvSpPr>
      <xdr:spPr>
        <a:xfrm>
          <a:off x="18389111" y="665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1810A61-42DD-4758-AAFB-F1D25AF634F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03594A6-9DC4-4A16-8A0D-3557DE42766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7556F4A-1871-493D-9D11-16B660467EA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78433BB-E7EA-4BD0-81F0-1A078A339BF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26EC386D-1976-4817-AA1E-8216FA317EA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22726</xdr:rowOff>
    </xdr:from>
    <xdr:to>
      <xdr:col>116</xdr:col>
      <xdr:colOff>114300</xdr:colOff>
      <xdr:row>41</xdr:row>
      <xdr:rowOff>124326</xdr:rowOff>
    </xdr:to>
    <xdr:sp macro="" textlink="">
      <xdr:nvSpPr>
        <xdr:cNvPr id="591" name="楕円 590">
          <a:extLst>
            <a:ext uri="{FF2B5EF4-FFF2-40B4-BE49-F238E27FC236}">
              <a16:creationId xmlns:a16="http://schemas.microsoft.com/office/drawing/2014/main" id="{D54D8E85-0D60-441B-A390-4D34A9486EDE}"/>
            </a:ext>
          </a:extLst>
        </xdr:cNvPr>
        <xdr:cNvSpPr/>
      </xdr:nvSpPr>
      <xdr:spPr>
        <a:xfrm>
          <a:off x="22110700" y="705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109103</xdr:rowOff>
    </xdr:from>
    <xdr:ext cx="534377" cy="259045"/>
    <xdr:sp macro="" textlink="">
      <xdr:nvSpPr>
        <xdr:cNvPr id="592" name="【一般廃棄物処理施設】&#10;一人当たり有形固定資産（償却資産）額該当値テキスト">
          <a:extLst>
            <a:ext uri="{FF2B5EF4-FFF2-40B4-BE49-F238E27FC236}">
              <a16:creationId xmlns:a16="http://schemas.microsoft.com/office/drawing/2014/main" id="{7A435DEF-2BE0-4908-A894-FB27B92A0F13}"/>
            </a:ext>
          </a:extLst>
        </xdr:cNvPr>
        <xdr:cNvSpPr txBox="1"/>
      </xdr:nvSpPr>
      <xdr:spPr>
        <a:xfrm>
          <a:off x="22199600" y="696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19319</xdr:rowOff>
    </xdr:from>
    <xdr:to>
      <xdr:col>112</xdr:col>
      <xdr:colOff>38100</xdr:colOff>
      <xdr:row>41</xdr:row>
      <xdr:rowOff>120919</xdr:rowOff>
    </xdr:to>
    <xdr:sp macro="" textlink="">
      <xdr:nvSpPr>
        <xdr:cNvPr id="593" name="楕円 592">
          <a:extLst>
            <a:ext uri="{FF2B5EF4-FFF2-40B4-BE49-F238E27FC236}">
              <a16:creationId xmlns:a16="http://schemas.microsoft.com/office/drawing/2014/main" id="{261B407F-1562-4EC6-BF33-9A8618012C1E}"/>
            </a:ext>
          </a:extLst>
        </xdr:cNvPr>
        <xdr:cNvSpPr/>
      </xdr:nvSpPr>
      <xdr:spPr>
        <a:xfrm>
          <a:off x="21272500" y="704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70119</xdr:rowOff>
    </xdr:from>
    <xdr:to>
      <xdr:col>116</xdr:col>
      <xdr:colOff>63500</xdr:colOff>
      <xdr:row>41</xdr:row>
      <xdr:rowOff>73526</xdr:rowOff>
    </xdr:to>
    <xdr:cxnSp macro="">
      <xdr:nvCxnSpPr>
        <xdr:cNvPr id="594" name="直線コネクタ 593">
          <a:extLst>
            <a:ext uri="{FF2B5EF4-FFF2-40B4-BE49-F238E27FC236}">
              <a16:creationId xmlns:a16="http://schemas.microsoft.com/office/drawing/2014/main" id="{5D0F7C5B-5C2D-4B53-93C9-0C272E2DD59B}"/>
            </a:ext>
          </a:extLst>
        </xdr:cNvPr>
        <xdr:cNvCxnSpPr/>
      </xdr:nvCxnSpPr>
      <xdr:spPr>
        <a:xfrm>
          <a:off x="21323300" y="7099569"/>
          <a:ext cx="838200" cy="3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19617</xdr:rowOff>
    </xdr:from>
    <xdr:to>
      <xdr:col>107</xdr:col>
      <xdr:colOff>101600</xdr:colOff>
      <xdr:row>41</xdr:row>
      <xdr:rowOff>121217</xdr:rowOff>
    </xdr:to>
    <xdr:sp macro="" textlink="">
      <xdr:nvSpPr>
        <xdr:cNvPr id="595" name="楕円 594">
          <a:extLst>
            <a:ext uri="{FF2B5EF4-FFF2-40B4-BE49-F238E27FC236}">
              <a16:creationId xmlns:a16="http://schemas.microsoft.com/office/drawing/2014/main" id="{5DAFDC30-5288-4D45-AE4E-B55A7B62E3C4}"/>
            </a:ext>
          </a:extLst>
        </xdr:cNvPr>
        <xdr:cNvSpPr/>
      </xdr:nvSpPr>
      <xdr:spPr>
        <a:xfrm>
          <a:off x="20383500" y="704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70119</xdr:rowOff>
    </xdr:from>
    <xdr:to>
      <xdr:col>111</xdr:col>
      <xdr:colOff>177800</xdr:colOff>
      <xdr:row>41</xdr:row>
      <xdr:rowOff>70417</xdr:rowOff>
    </xdr:to>
    <xdr:cxnSp macro="">
      <xdr:nvCxnSpPr>
        <xdr:cNvPr id="596" name="直線コネクタ 595">
          <a:extLst>
            <a:ext uri="{FF2B5EF4-FFF2-40B4-BE49-F238E27FC236}">
              <a16:creationId xmlns:a16="http://schemas.microsoft.com/office/drawing/2014/main" id="{1A07245C-A40E-4ADA-AF8F-3278A4176150}"/>
            </a:ext>
          </a:extLst>
        </xdr:cNvPr>
        <xdr:cNvCxnSpPr/>
      </xdr:nvCxnSpPr>
      <xdr:spPr>
        <a:xfrm flipV="1">
          <a:off x="20434300" y="7099569"/>
          <a:ext cx="889000" cy="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44214</xdr:rowOff>
    </xdr:from>
    <xdr:to>
      <xdr:col>102</xdr:col>
      <xdr:colOff>165100</xdr:colOff>
      <xdr:row>41</xdr:row>
      <xdr:rowOff>145814</xdr:rowOff>
    </xdr:to>
    <xdr:sp macro="" textlink="">
      <xdr:nvSpPr>
        <xdr:cNvPr id="597" name="楕円 596">
          <a:extLst>
            <a:ext uri="{FF2B5EF4-FFF2-40B4-BE49-F238E27FC236}">
              <a16:creationId xmlns:a16="http://schemas.microsoft.com/office/drawing/2014/main" id="{4F935C9B-274E-459B-A6E1-F83E36046540}"/>
            </a:ext>
          </a:extLst>
        </xdr:cNvPr>
        <xdr:cNvSpPr/>
      </xdr:nvSpPr>
      <xdr:spPr>
        <a:xfrm>
          <a:off x="19494500" y="707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70417</xdr:rowOff>
    </xdr:from>
    <xdr:to>
      <xdr:col>107</xdr:col>
      <xdr:colOff>50800</xdr:colOff>
      <xdr:row>41</xdr:row>
      <xdr:rowOff>95014</xdr:rowOff>
    </xdr:to>
    <xdr:cxnSp macro="">
      <xdr:nvCxnSpPr>
        <xdr:cNvPr id="598" name="直線コネクタ 597">
          <a:extLst>
            <a:ext uri="{FF2B5EF4-FFF2-40B4-BE49-F238E27FC236}">
              <a16:creationId xmlns:a16="http://schemas.microsoft.com/office/drawing/2014/main" id="{84BA6241-D219-425A-BB25-0473CB8A3EBB}"/>
            </a:ext>
          </a:extLst>
        </xdr:cNvPr>
        <xdr:cNvCxnSpPr/>
      </xdr:nvCxnSpPr>
      <xdr:spPr>
        <a:xfrm flipV="1">
          <a:off x="19545300" y="7099867"/>
          <a:ext cx="889000" cy="2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47231</xdr:rowOff>
    </xdr:from>
    <xdr:to>
      <xdr:col>98</xdr:col>
      <xdr:colOff>38100</xdr:colOff>
      <xdr:row>41</xdr:row>
      <xdr:rowOff>148831</xdr:rowOff>
    </xdr:to>
    <xdr:sp macro="" textlink="">
      <xdr:nvSpPr>
        <xdr:cNvPr id="599" name="楕円 598">
          <a:extLst>
            <a:ext uri="{FF2B5EF4-FFF2-40B4-BE49-F238E27FC236}">
              <a16:creationId xmlns:a16="http://schemas.microsoft.com/office/drawing/2014/main" id="{D519CA24-EC55-4E86-B88C-0FE2CC3A01F8}"/>
            </a:ext>
          </a:extLst>
        </xdr:cNvPr>
        <xdr:cNvSpPr/>
      </xdr:nvSpPr>
      <xdr:spPr>
        <a:xfrm>
          <a:off x="18605500" y="707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95014</xdr:rowOff>
    </xdr:from>
    <xdr:to>
      <xdr:col>102</xdr:col>
      <xdr:colOff>114300</xdr:colOff>
      <xdr:row>41</xdr:row>
      <xdr:rowOff>98031</xdr:rowOff>
    </xdr:to>
    <xdr:cxnSp macro="">
      <xdr:nvCxnSpPr>
        <xdr:cNvPr id="600" name="直線コネクタ 599">
          <a:extLst>
            <a:ext uri="{FF2B5EF4-FFF2-40B4-BE49-F238E27FC236}">
              <a16:creationId xmlns:a16="http://schemas.microsoft.com/office/drawing/2014/main" id="{EE324A6B-5C41-4811-B823-DD591B13990C}"/>
            </a:ext>
          </a:extLst>
        </xdr:cNvPr>
        <xdr:cNvCxnSpPr/>
      </xdr:nvCxnSpPr>
      <xdr:spPr>
        <a:xfrm flipV="1">
          <a:off x="18656300" y="7124464"/>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112046</xdr:rowOff>
    </xdr:from>
    <xdr:ext cx="534377" cy="259045"/>
    <xdr:sp macro="" textlink="">
      <xdr:nvSpPr>
        <xdr:cNvPr id="601" name="n_1mainValue【一般廃棄物処理施設】&#10;一人当たり有形固定資産（償却資産）額">
          <a:extLst>
            <a:ext uri="{FF2B5EF4-FFF2-40B4-BE49-F238E27FC236}">
              <a16:creationId xmlns:a16="http://schemas.microsoft.com/office/drawing/2014/main" id="{CA8DFA45-EE1B-4BB7-8393-8DDC8BD57C38}"/>
            </a:ext>
          </a:extLst>
        </xdr:cNvPr>
        <xdr:cNvSpPr txBox="1"/>
      </xdr:nvSpPr>
      <xdr:spPr>
        <a:xfrm>
          <a:off x="21043411" y="714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112344</xdr:rowOff>
    </xdr:from>
    <xdr:ext cx="534377" cy="259045"/>
    <xdr:sp macro="" textlink="">
      <xdr:nvSpPr>
        <xdr:cNvPr id="602" name="n_2mainValue【一般廃棄物処理施設】&#10;一人当たり有形固定資産（償却資産）額">
          <a:extLst>
            <a:ext uri="{FF2B5EF4-FFF2-40B4-BE49-F238E27FC236}">
              <a16:creationId xmlns:a16="http://schemas.microsoft.com/office/drawing/2014/main" id="{917ECD1A-2C3E-48B3-9514-554169D0C3BD}"/>
            </a:ext>
          </a:extLst>
        </xdr:cNvPr>
        <xdr:cNvSpPr txBox="1"/>
      </xdr:nvSpPr>
      <xdr:spPr>
        <a:xfrm>
          <a:off x="20167111" y="7141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136941</xdr:rowOff>
    </xdr:from>
    <xdr:ext cx="534377" cy="259045"/>
    <xdr:sp macro="" textlink="">
      <xdr:nvSpPr>
        <xdr:cNvPr id="603" name="n_3mainValue【一般廃棄物処理施設】&#10;一人当たり有形固定資産（償却資産）額">
          <a:extLst>
            <a:ext uri="{FF2B5EF4-FFF2-40B4-BE49-F238E27FC236}">
              <a16:creationId xmlns:a16="http://schemas.microsoft.com/office/drawing/2014/main" id="{D1E1B6DA-27E0-4E3C-A798-97E749EB5ECC}"/>
            </a:ext>
          </a:extLst>
        </xdr:cNvPr>
        <xdr:cNvSpPr txBox="1"/>
      </xdr:nvSpPr>
      <xdr:spPr>
        <a:xfrm>
          <a:off x="19278111" y="716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139958</xdr:rowOff>
    </xdr:from>
    <xdr:ext cx="534377" cy="259045"/>
    <xdr:sp macro="" textlink="">
      <xdr:nvSpPr>
        <xdr:cNvPr id="604" name="n_4mainValue【一般廃棄物処理施設】&#10;一人当たり有形固定資産（償却資産）額">
          <a:extLst>
            <a:ext uri="{FF2B5EF4-FFF2-40B4-BE49-F238E27FC236}">
              <a16:creationId xmlns:a16="http://schemas.microsoft.com/office/drawing/2014/main" id="{3ED40F4D-16EF-4EB8-B9DA-C2F06E50140B}"/>
            </a:ext>
          </a:extLst>
        </xdr:cNvPr>
        <xdr:cNvSpPr txBox="1"/>
      </xdr:nvSpPr>
      <xdr:spPr>
        <a:xfrm>
          <a:off x="18389111" y="716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2E003013-70AE-4DD4-9973-94DFE7B3A1B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3E55CFE7-39A8-4230-A342-E4B51652844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792F6CA5-F590-4DA2-8BCE-2A0187B9DCE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8DFFEB85-02E0-4D70-A92A-DC39F7FDC6E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EDEC049E-F1AF-4D16-BFAD-9DE4347B941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3D496FFD-BF33-4B9F-B080-3E0716B478C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C839A5F8-062D-4A28-B6A7-502C53C701D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8D31C235-337C-4E26-AAC9-A75E9988E85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D2C51AB6-63CD-4702-9E89-5CE1B231B26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30C07648-3F20-426A-B8BE-9B5DB04806B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DF6B14AC-621A-47DC-B477-E08CC2EE718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6" name="直線コネクタ 615">
          <a:extLst>
            <a:ext uri="{FF2B5EF4-FFF2-40B4-BE49-F238E27FC236}">
              <a16:creationId xmlns:a16="http://schemas.microsoft.com/office/drawing/2014/main" id="{221EE4ED-87B6-441F-B91A-BFE46093F7FE}"/>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7" name="テキスト ボックス 616">
          <a:extLst>
            <a:ext uri="{FF2B5EF4-FFF2-40B4-BE49-F238E27FC236}">
              <a16:creationId xmlns:a16="http://schemas.microsoft.com/office/drawing/2014/main" id="{25104F76-84EB-4BFF-BB7E-3E44EA6F2775}"/>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8" name="直線コネクタ 617">
          <a:extLst>
            <a:ext uri="{FF2B5EF4-FFF2-40B4-BE49-F238E27FC236}">
              <a16:creationId xmlns:a16="http://schemas.microsoft.com/office/drawing/2014/main" id="{E60D08D4-4CBD-4535-9A0A-7B527E851C0B}"/>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9" name="テキスト ボックス 618">
          <a:extLst>
            <a:ext uri="{FF2B5EF4-FFF2-40B4-BE49-F238E27FC236}">
              <a16:creationId xmlns:a16="http://schemas.microsoft.com/office/drawing/2014/main" id="{7CA80B71-CCF2-4A70-AF72-B7F4A68D8449}"/>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0" name="直線コネクタ 619">
          <a:extLst>
            <a:ext uri="{FF2B5EF4-FFF2-40B4-BE49-F238E27FC236}">
              <a16:creationId xmlns:a16="http://schemas.microsoft.com/office/drawing/2014/main" id="{6A67A93A-42F3-45D1-ACB1-56B1D194D222}"/>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1" name="テキスト ボックス 620">
          <a:extLst>
            <a:ext uri="{FF2B5EF4-FFF2-40B4-BE49-F238E27FC236}">
              <a16:creationId xmlns:a16="http://schemas.microsoft.com/office/drawing/2014/main" id="{040F8F05-3963-42CF-A0F4-11837BB79813}"/>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2" name="直線コネクタ 621">
          <a:extLst>
            <a:ext uri="{FF2B5EF4-FFF2-40B4-BE49-F238E27FC236}">
              <a16:creationId xmlns:a16="http://schemas.microsoft.com/office/drawing/2014/main" id="{219A88EF-6334-45B7-B3A4-FE0E6D59A1DD}"/>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3" name="テキスト ボックス 622">
          <a:extLst>
            <a:ext uri="{FF2B5EF4-FFF2-40B4-BE49-F238E27FC236}">
              <a16:creationId xmlns:a16="http://schemas.microsoft.com/office/drawing/2014/main" id="{D8210F80-792A-4804-9D77-77AFEF1A3BB3}"/>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4" name="直線コネクタ 623">
          <a:extLst>
            <a:ext uri="{FF2B5EF4-FFF2-40B4-BE49-F238E27FC236}">
              <a16:creationId xmlns:a16="http://schemas.microsoft.com/office/drawing/2014/main" id="{2A75DB8C-C2D6-4793-AA51-7B3E24477A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5" name="テキスト ボックス 624">
          <a:extLst>
            <a:ext uri="{FF2B5EF4-FFF2-40B4-BE49-F238E27FC236}">
              <a16:creationId xmlns:a16="http://schemas.microsoft.com/office/drawing/2014/main" id="{0E183E44-F48E-4444-8EF2-3561BAD427B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6" name="【保健センター・保健所】&#10;有形固定資産減価償却率グラフ枠">
          <a:extLst>
            <a:ext uri="{FF2B5EF4-FFF2-40B4-BE49-F238E27FC236}">
              <a16:creationId xmlns:a16="http://schemas.microsoft.com/office/drawing/2014/main" id="{804D3A6F-D854-4350-8662-945BD59E46B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58</xdr:row>
      <xdr:rowOff>77724</xdr:rowOff>
    </xdr:from>
    <xdr:to>
      <xdr:col>85</xdr:col>
      <xdr:colOff>126364</xdr:colOff>
      <xdr:row>64</xdr:row>
      <xdr:rowOff>22860</xdr:rowOff>
    </xdr:to>
    <xdr:cxnSp macro="">
      <xdr:nvCxnSpPr>
        <xdr:cNvPr id="627" name="直線コネクタ 626">
          <a:extLst>
            <a:ext uri="{FF2B5EF4-FFF2-40B4-BE49-F238E27FC236}">
              <a16:creationId xmlns:a16="http://schemas.microsoft.com/office/drawing/2014/main" id="{520DF0C0-3AF6-4A41-9008-80B5D24A9EA6}"/>
            </a:ext>
          </a:extLst>
        </xdr:cNvPr>
        <xdr:cNvCxnSpPr/>
      </xdr:nvCxnSpPr>
      <xdr:spPr>
        <a:xfrm flipV="1">
          <a:off x="16318864" y="10021824"/>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26687</xdr:rowOff>
    </xdr:from>
    <xdr:ext cx="405111" cy="259045"/>
    <xdr:sp macro="" textlink="">
      <xdr:nvSpPr>
        <xdr:cNvPr id="628" name="【保健センター・保健所】&#10;有形固定資産減価償却率最小値テキスト">
          <a:extLst>
            <a:ext uri="{FF2B5EF4-FFF2-40B4-BE49-F238E27FC236}">
              <a16:creationId xmlns:a16="http://schemas.microsoft.com/office/drawing/2014/main" id="{521C25EF-B9B2-4644-A39F-6072BF4140F0}"/>
            </a:ext>
          </a:extLst>
        </xdr:cNvPr>
        <xdr:cNvSpPr txBox="1"/>
      </xdr:nvSpPr>
      <xdr:spPr>
        <a:xfrm>
          <a:off x="16357600" y="1099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22860</xdr:rowOff>
    </xdr:from>
    <xdr:to>
      <xdr:col>86</xdr:col>
      <xdr:colOff>25400</xdr:colOff>
      <xdr:row>64</xdr:row>
      <xdr:rowOff>22860</xdr:rowOff>
    </xdr:to>
    <xdr:cxnSp macro="">
      <xdr:nvCxnSpPr>
        <xdr:cNvPr id="629" name="直線コネクタ 628">
          <a:extLst>
            <a:ext uri="{FF2B5EF4-FFF2-40B4-BE49-F238E27FC236}">
              <a16:creationId xmlns:a16="http://schemas.microsoft.com/office/drawing/2014/main" id="{EA0285F8-947E-4CB3-B15E-C09004819FDE}"/>
            </a:ext>
          </a:extLst>
        </xdr:cNvPr>
        <xdr:cNvCxnSpPr/>
      </xdr:nvCxnSpPr>
      <xdr:spPr>
        <a:xfrm>
          <a:off x="16230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24401</xdr:rowOff>
    </xdr:from>
    <xdr:ext cx="405111" cy="259045"/>
    <xdr:sp macro="" textlink="">
      <xdr:nvSpPr>
        <xdr:cNvPr id="630" name="【保健センター・保健所】&#10;有形固定資産減価償却率最大値テキスト">
          <a:extLst>
            <a:ext uri="{FF2B5EF4-FFF2-40B4-BE49-F238E27FC236}">
              <a16:creationId xmlns:a16="http://schemas.microsoft.com/office/drawing/2014/main" id="{C8F5DB5D-3147-4107-96E1-BB1A80CFA26B}"/>
            </a:ext>
          </a:extLst>
        </xdr:cNvPr>
        <xdr:cNvSpPr txBox="1"/>
      </xdr:nvSpPr>
      <xdr:spPr>
        <a:xfrm>
          <a:off x="16357600" y="9797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77724</xdr:rowOff>
    </xdr:from>
    <xdr:to>
      <xdr:col>86</xdr:col>
      <xdr:colOff>25400</xdr:colOff>
      <xdr:row>58</xdr:row>
      <xdr:rowOff>77724</xdr:rowOff>
    </xdr:to>
    <xdr:cxnSp macro="">
      <xdr:nvCxnSpPr>
        <xdr:cNvPr id="631" name="直線コネクタ 630">
          <a:extLst>
            <a:ext uri="{FF2B5EF4-FFF2-40B4-BE49-F238E27FC236}">
              <a16:creationId xmlns:a16="http://schemas.microsoft.com/office/drawing/2014/main" id="{8EE9E2C4-9D07-49C1-9938-7BD0D36F73F0}"/>
            </a:ext>
          </a:extLst>
        </xdr:cNvPr>
        <xdr:cNvCxnSpPr/>
      </xdr:nvCxnSpPr>
      <xdr:spPr>
        <a:xfrm>
          <a:off x="16230600" y="10021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53357</xdr:rowOff>
    </xdr:from>
    <xdr:ext cx="405111" cy="259045"/>
    <xdr:sp macro="" textlink="">
      <xdr:nvSpPr>
        <xdr:cNvPr id="632" name="【保健センター・保健所】&#10;有形固定資産減価償却率平均値テキスト">
          <a:extLst>
            <a:ext uri="{FF2B5EF4-FFF2-40B4-BE49-F238E27FC236}">
              <a16:creationId xmlns:a16="http://schemas.microsoft.com/office/drawing/2014/main" id="{7AADFC95-9C25-4E54-8DE2-75E2F8679239}"/>
            </a:ext>
          </a:extLst>
        </xdr:cNvPr>
        <xdr:cNvSpPr txBox="1"/>
      </xdr:nvSpPr>
      <xdr:spPr>
        <a:xfrm>
          <a:off x="16357600" y="10511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74930</xdr:rowOff>
    </xdr:from>
    <xdr:to>
      <xdr:col>85</xdr:col>
      <xdr:colOff>177800</xdr:colOff>
      <xdr:row>62</xdr:row>
      <xdr:rowOff>5080</xdr:rowOff>
    </xdr:to>
    <xdr:sp macro="" textlink="">
      <xdr:nvSpPr>
        <xdr:cNvPr id="633" name="フローチャート: 判断 632">
          <a:extLst>
            <a:ext uri="{FF2B5EF4-FFF2-40B4-BE49-F238E27FC236}">
              <a16:creationId xmlns:a16="http://schemas.microsoft.com/office/drawing/2014/main" id="{041F33FC-5707-4D9F-B104-5153F6D77330}"/>
            </a:ext>
          </a:extLst>
        </xdr:cNvPr>
        <xdr:cNvSpPr/>
      </xdr:nvSpPr>
      <xdr:spPr>
        <a:xfrm>
          <a:off x="16268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52070</xdr:rowOff>
    </xdr:from>
    <xdr:to>
      <xdr:col>81</xdr:col>
      <xdr:colOff>101600</xdr:colOff>
      <xdr:row>61</xdr:row>
      <xdr:rowOff>153670</xdr:rowOff>
    </xdr:to>
    <xdr:sp macro="" textlink="">
      <xdr:nvSpPr>
        <xdr:cNvPr id="634" name="フローチャート: 判断 633">
          <a:extLst>
            <a:ext uri="{FF2B5EF4-FFF2-40B4-BE49-F238E27FC236}">
              <a16:creationId xmlns:a16="http://schemas.microsoft.com/office/drawing/2014/main" id="{487AC153-C0F8-4A6F-BDB9-DAA1C3761631}"/>
            </a:ext>
          </a:extLst>
        </xdr:cNvPr>
        <xdr:cNvSpPr/>
      </xdr:nvSpPr>
      <xdr:spPr>
        <a:xfrm>
          <a:off x="15430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61</xdr:row>
      <xdr:rowOff>144797</xdr:rowOff>
    </xdr:from>
    <xdr:ext cx="405111" cy="259045"/>
    <xdr:sp macro="" textlink="">
      <xdr:nvSpPr>
        <xdr:cNvPr id="635" name="n_1aveValue【保健センター・保健所】&#10;有形固定資産減価償却率">
          <a:extLst>
            <a:ext uri="{FF2B5EF4-FFF2-40B4-BE49-F238E27FC236}">
              <a16:creationId xmlns:a16="http://schemas.microsoft.com/office/drawing/2014/main" id="{372AF36F-5B64-4961-8521-C215B7B1B717}"/>
            </a:ext>
          </a:extLst>
        </xdr:cNvPr>
        <xdr:cNvSpPr txBox="1"/>
      </xdr:nvSpPr>
      <xdr:spPr>
        <a:xfrm>
          <a:off x="15266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4064</xdr:rowOff>
    </xdr:from>
    <xdr:to>
      <xdr:col>76</xdr:col>
      <xdr:colOff>165100</xdr:colOff>
      <xdr:row>61</xdr:row>
      <xdr:rowOff>105664</xdr:rowOff>
    </xdr:to>
    <xdr:sp macro="" textlink="">
      <xdr:nvSpPr>
        <xdr:cNvPr id="636" name="フローチャート: 判断 635">
          <a:extLst>
            <a:ext uri="{FF2B5EF4-FFF2-40B4-BE49-F238E27FC236}">
              <a16:creationId xmlns:a16="http://schemas.microsoft.com/office/drawing/2014/main" id="{B89199EE-4F0E-4CA3-A201-EDDC483222E7}"/>
            </a:ext>
          </a:extLst>
        </xdr:cNvPr>
        <xdr:cNvSpPr/>
      </xdr:nvSpPr>
      <xdr:spPr>
        <a:xfrm>
          <a:off x="14541500" y="1046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61</xdr:row>
      <xdr:rowOff>96791</xdr:rowOff>
    </xdr:from>
    <xdr:ext cx="405111" cy="259045"/>
    <xdr:sp macro="" textlink="">
      <xdr:nvSpPr>
        <xdr:cNvPr id="637" name="n_2aveValue【保健センター・保健所】&#10;有形固定資産減価償却率">
          <a:extLst>
            <a:ext uri="{FF2B5EF4-FFF2-40B4-BE49-F238E27FC236}">
              <a16:creationId xmlns:a16="http://schemas.microsoft.com/office/drawing/2014/main" id="{458361C6-962A-4338-AF85-6694389987A9}"/>
            </a:ext>
          </a:extLst>
        </xdr:cNvPr>
        <xdr:cNvSpPr txBox="1"/>
      </xdr:nvSpPr>
      <xdr:spPr>
        <a:xfrm>
          <a:off x="14389744" y="1055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60</xdr:row>
      <xdr:rowOff>127508</xdr:rowOff>
    </xdr:from>
    <xdr:to>
      <xdr:col>72</xdr:col>
      <xdr:colOff>38100</xdr:colOff>
      <xdr:row>61</xdr:row>
      <xdr:rowOff>57658</xdr:rowOff>
    </xdr:to>
    <xdr:sp macro="" textlink="">
      <xdr:nvSpPr>
        <xdr:cNvPr id="638" name="フローチャート: 判断 637">
          <a:extLst>
            <a:ext uri="{FF2B5EF4-FFF2-40B4-BE49-F238E27FC236}">
              <a16:creationId xmlns:a16="http://schemas.microsoft.com/office/drawing/2014/main" id="{63BB9C11-C372-4CAB-80FD-06CA196AE7AC}"/>
            </a:ext>
          </a:extLst>
        </xdr:cNvPr>
        <xdr:cNvSpPr/>
      </xdr:nvSpPr>
      <xdr:spPr>
        <a:xfrm>
          <a:off x="13652500" y="1041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61</xdr:row>
      <xdr:rowOff>48785</xdr:rowOff>
    </xdr:from>
    <xdr:ext cx="405111" cy="259045"/>
    <xdr:sp macro="" textlink="">
      <xdr:nvSpPr>
        <xdr:cNvPr id="639" name="n_3aveValue【保健センター・保健所】&#10;有形固定資産減価償却率">
          <a:extLst>
            <a:ext uri="{FF2B5EF4-FFF2-40B4-BE49-F238E27FC236}">
              <a16:creationId xmlns:a16="http://schemas.microsoft.com/office/drawing/2014/main" id="{9B73EB75-267C-4AAF-90DF-172E33E4F6D8}"/>
            </a:ext>
          </a:extLst>
        </xdr:cNvPr>
        <xdr:cNvSpPr txBox="1"/>
      </xdr:nvSpPr>
      <xdr:spPr>
        <a:xfrm>
          <a:off x="13500744" y="1050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116078</xdr:rowOff>
    </xdr:from>
    <xdr:to>
      <xdr:col>67</xdr:col>
      <xdr:colOff>101600</xdr:colOff>
      <xdr:row>60</xdr:row>
      <xdr:rowOff>46228</xdr:rowOff>
    </xdr:to>
    <xdr:sp macro="" textlink="">
      <xdr:nvSpPr>
        <xdr:cNvPr id="640" name="フローチャート: 判断 639">
          <a:extLst>
            <a:ext uri="{FF2B5EF4-FFF2-40B4-BE49-F238E27FC236}">
              <a16:creationId xmlns:a16="http://schemas.microsoft.com/office/drawing/2014/main" id="{4CC034F7-081C-4585-91AC-D69ADD57B80D}"/>
            </a:ext>
          </a:extLst>
        </xdr:cNvPr>
        <xdr:cNvSpPr/>
      </xdr:nvSpPr>
      <xdr:spPr>
        <a:xfrm>
          <a:off x="12763500" y="102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60</xdr:row>
      <xdr:rowOff>37355</xdr:rowOff>
    </xdr:from>
    <xdr:ext cx="405111" cy="259045"/>
    <xdr:sp macro="" textlink="">
      <xdr:nvSpPr>
        <xdr:cNvPr id="641" name="n_4aveValue【保健センター・保健所】&#10;有形固定資産減価償却率">
          <a:extLst>
            <a:ext uri="{FF2B5EF4-FFF2-40B4-BE49-F238E27FC236}">
              <a16:creationId xmlns:a16="http://schemas.microsoft.com/office/drawing/2014/main" id="{06A68B88-8F26-4F75-BC6C-A443B95C85E4}"/>
            </a:ext>
          </a:extLst>
        </xdr:cNvPr>
        <xdr:cNvSpPr txBox="1"/>
      </xdr:nvSpPr>
      <xdr:spPr>
        <a:xfrm>
          <a:off x="12611744" y="1032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3FB8C8F-B10D-42D6-969F-01CB39F8B1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10DFCE7-75D7-4718-8C51-9C66DC2554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66961C2-04D2-4528-8C2C-842EC401601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13208DC-0B08-4B55-842E-D5998903AB1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2855AF1-4CA3-407F-8712-7C108ECF455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26924</xdr:rowOff>
    </xdr:from>
    <xdr:to>
      <xdr:col>85</xdr:col>
      <xdr:colOff>177800</xdr:colOff>
      <xdr:row>58</xdr:row>
      <xdr:rowOff>128524</xdr:rowOff>
    </xdr:to>
    <xdr:sp macro="" textlink="">
      <xdr:nvSpPr>
        <xdr:cNvPr id="647" name="楕円 646">
          <a:extLst>
            <a:ext uri="{FF2B5EF4-FFF2-40B4-BE49-F238E27FC236}">
              <a16:creationId xmlns:a16="http://schemas.microsoft.com/office/drawing/2014/main" id="{C2ACD470-1CCB-43AA-AF1E-6166271D6432}"/>
            </a:ext>
          </a:extLst>
        </xdr:cNvPr>
        <xdr:cNvSpPr/>
      </xdr:nvSpPr>
      <xdr:spPr>
        <a:xfrm>
          <a:off x="16268700" y="997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151401</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224D793-AE97-445C-8D33-40EA390285CC}"/>
            </a:ext>
          </a:extLst>
        </xdr:cNvPr>
        <xdr:cNvSpPr txBox="1"/>
      </xdr:nvSpPr>
      <xdr:spPr>
        <a:xfrm>
          <a:off x="16357600" y="9924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152654</xdr:rowOff>
    </xdr:from>
    <xdr:to>
      <xdr:col>81</xdr:col>
      <xdr:colOff>101600</xdr:colOff>
      <xdr:row>58</xdr:row>
      <xdr:rowOff>82804</xdr:rowOff>
    </xdr:to>
    <xdr:sp macro="" textlink="">
      <xdr:nvSpPr>
        <xdr:cNvPr id="649" name="楕円 648">
          <a:extLst>
            <a:ext uri="{FF2B5EF4-FFF2-40B4-BE49-F238E27FC236}">
              <a16:creationId xmlns:a16="http://schemas.microsoft.com/office/drawing/2014/main" id="{D76C79EB-311D-4679-8566-E7741F7B1C5A}"/>
            </a:ext>
          </a:extLst>
        </xdr:cNvPr>
        <xdr:cNvSpPr/>
      </xdr:nvSpPr>
      <xdr:spPr>
        <a:xfrm>
          <a:off x="15430500" y="99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32004</xdr:rowOff>
    </xdr:from>
    <xdr:to>
      <xdr:col>85</xdr:col>
      <xdr:colOff>127000</xdr:colOff>
      <xdr:row>58</xdr:row>
      <xdr:rowOff>77724</xdr:rowOff>
    </xdr:to>
    <xdr:cxnSp macro="">
      <xdr:nvCxnSpPr>
        <xdr:cNvPr id="650" name="直線コネクタ 649">
          <a:extLst>
            <a:ext uri="{FF2B5EF4-FFF2-40B4-BE49-F238E27FC236}">
              <a16:creationId xmlns:a16="http://schemas.microsoft.com/office/drawing/2014/main" id="{82680C99-F501-4BFB-81F8-4279286E5003}"/>
            </a:ext>
          </a:extLst>
        </xdr:cNvPr>
        <xdr:cNvCxnSpPr/>
      </xdr:nvCxnSpPr>
      <xdr:spPr>
        <a:xfrm>
          <a:off x="15481300" y="997610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106934</xdr:rowOff>
    </xdr:from>
    <xdr:to>
      <xdr:col>76</xdr:col>
      <xdr:colOff>165100</xdr:colOff>
      <xdr:row>58</xdr:row>
      <xdr:rowOff>37084</xdr:rowOff>
    </xdr:to>
    <xdr:sp macro="" textlink="">
      <xdr:nvSpPr>
        <xdr:cNvPr id="651" name="楕円 650">
          <a:extLst>
            <a:ext uri="{FF2B5EF4-FFF2-40B4-BE49-F238E27FC236}">
              <a16:creationId xmlns:a16="http://schemas.microsoft.com/office/drawing/2014/main" id="{DCE05F98-F7F4-4519-88F9-8E7EB10FF6B9}"/>
            </a:ext>
          </a:extLst>
        </xdr:cNvPr>
        <xdr:cNvSpPr/>
      </xdr:nvSpPr>
      <xdr:spPr>
        <a:xfrm>
          <a:off x="14541500" y="987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157734</xdr:rowOff>
    </xdr:from>
    <xdr:to>
      <xdr:col>81</xdr:col>
      <xdr:colOff>50800</xdr:colOff>
      <xdr:row>58</xdr:row>
      <xdr:rowOff>32004</xdr:rowOff>
    </xdr:to>
    <xdr:cxnSp macro="">
      <xdr:nvCxnSpPr>
        <xdr:cNvPr id="652" name="直線コネクタ 651">
          <a:extLst>
            <a:ext uri="{FF2B5EF4-FFF2-40B4-BE49-F238E27FC236}">
              <a16:creationId xmlns:a16="http://schemas.microsoft.com/office/drawing/2014/main" id="{FDD9256A-7BC8-43CB-8F18-506AEC17B96C}"/>
            </a:ext>
          </a:extLst>
        </xdr:cNvPr>
        <xdr:cNvCxnSpPr/>
      </xdr:nvCxnSpPr>
      <xdr:spPr>
        <a:xfrm>
          <a:off x="14592300" y="99303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58928</xdr:rowOff>
    </xdr:from>
    <xdr:to>
      <xdr:col>72</xdr:col>
      <xdr:colOff>38100</xdr:colOff>
      <xdr:row>57</xdr:row>
      <xdr:rowOff>160528</xdr:rowOff>
    </xdr:to>
    <xdr:sp macro="" textlink="">
      <xdr:nvSpPr>
        <xdr:cNvPr id="653" name="楕円 652">
          <a:extLst>
            <a:ext uri="{FF2B5EF4-FFF2-40B4-BE49-F238E27FC236}">
              <a16:creationId xmlns:a16="http://schemas.microsoft.com/office/drawing/2014/main" id="{6C8FD972-BE62-4B46-86EB-9321A466E923}"/>
            </a:ext>
          </a:extLst>
        </xdr:cNvPr>
        <xdr:cNvSpPr/>
      </xdr:nvSpPr>
      <xdr:spPr>
        <a:xfrm>
          <a:off x="13652500" y="983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109728</xdr:rowOff>
    </xdr:from>
    <xdr:to>
      <xdr:col>76</xdr:col>
      <xdr:colOff>114300</xdr:colOff>
      <xdr:row>57</xdr:row>
      <xdr:rowOff>157734</xdr:rowOff>
    </xdr:to>
    <xdr:cxnSp macro="">
      <xdr:nvCxnSpPr>
        <xdr:cNvPr id="654" name="直線コネクタ 653">
          <a:extLst>
            <a:ext uri="{FF2B5EF4-FFF2-40B4-BE49-F238E27FC236}">
              <a16:creationId xmlns:a16="http://schemas.microsoft.com/office/drawing/2014/main" id="{5AA614E4-9397-4ED2-8ED3-00A5660E992B}"/>
            </a:ext>
          </a:extLst>
        </xdr:cNvPr>
        <xdr:cNvCxnSpPr/>
      </xdr:nvCxnSpPr>
      <xdr:spPr>
        <a:xfrm>
          <a:off x="13703300" y="988237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13208</xdr:rowOff>
    </xdr:from>
    <xdr:to>
      <xdr:col>67</xdr:col>
      <xdr:colOff>101600</xdr:colOff>
      <xdr:row>57</xdr:row>
      <xdr:rowOff>114808</xdr:rowOff>
    </xdr:to>
    <xdr:sp macro="" textlink="">
      <xdr:nvSpPr>
        <xdr:cNvPr id="655" name="楕円 654">
          <a:extLst>
            <a:ext uri="{FF2B5EF4-FFF2-40B4-BE49-F238E27FC236}">
              <a16:creationId xmlns:a16="http://schemas.microsoft.com/office/drawing/2014/main" id="{E34AC8CB-14E7-4238-A4B1-487F588EC6A5}"/>
            </a:ext>
          </a:extLst>
        </xdr:cNvPr>
        <xdr:cNvSpPr/>
      </xdr:nvSpPr>
      <xdr:spPr>
        <a:xfrm>
          <a:off x="12763500" y="978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64008</xdr:rowOff>
    </xdr:from>
    <xdr:to>
      <xdr:col>71</xdr:col>
      <xdr:colOff>177800</xdr:colOff>
      <xdr:row>57</xdr:row>
      <xdr:rowOff>109728</xdr:rowOff>
    </xdr:to>
    <xdr:cxnSp macro="">
      <xdr:nvCxnSpPr>
        <xdr:cNvPr id="656" name="直線コネクタ 655">
          <a:extLst>
            <a:ext uri="{FF2B5EF4-FFF2-40B4-BE49-F238E27FC236}">
              <a16:creationId xmlns:a16="http://schemas.microsoft.com/office/drawing/2014/main" id="{E4753449-F57D-4BA8-BE24-F75164C95F37}"/>
            </a:ext>
          </a:extLst>
        </xdr:cNvPr>
        <xdr:cNvCxnSpPr/>
      </xdr:nvCxnSpPr>
      <xdr:spPr>
        <a:xfrm>
          <a:off x="12814300" y="983665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99331</xdr:rowOff>
    </xdr:from>
    <xdr:ext cx="405111" cy="259045"/>
    <xdr:sp macro="" textlink="">
      <xdr:nvSpPr>
        <xdr:cNvPr id="657" name="n_1mainValue【保健センター・保健所】&#10;有形固定資産減価償却率">
          <a:extLst>
            <a:ext uri="{FF2B5EF4-FFF2-40B4-BE49-F238E27FC236}">
              <a16:creationId xmlns:a16="http://schemas.microsoft.com/office/drawing/2014/main" id="{E6A46FE0-461F-490E-A558-9CD0AA966B17}"/>
            </a:ext>
          </a:extLst>
        </xdr:cNvPr>
        <xdr:cNvSpPr txBox="1"/>
      </xdr:nvSpPr>
      <xdr:spPr>
        <a:xfrm>
          <a:off x="15266044" y="970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53611</xdr:rowOff>
    </xdr:from>
    <xdr:ext cx="405111" cy="259045"/>
    <xdr:sp macro="" textlink="">
      <xdr:nvSpPr>
        <xdr:cNvPr id="658" name="n_2mainValue【保健センター・保健所】&#10;有形固定資産減価償却率">
          <a:extLst>
            <a:ext uri="{FF2B5EF4-FFF2-40B4-BE49-F238E27FC236}">
              <a16:creationId xmlns:a16="http://schemas.microsoft.com/office/drawing/2014/main" id="{0805E86B-9AC1-41CC-AA72-4DB8F921E5CC}"/>
            </a:ext>
          </a:extLst>
        </xdr:cNvPr>
        <xdr:cNvSpPr txBox="1"/>
      </xdr:nvSpPr>
      <xdr:spPr>
        <a:xfrm>
          <a:off x="14389744" y="9654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5605</xdr:rowOff>
    </xdr:from>
    <xdr:ext cx="405111" cy="259045"/>
    <xdr:sp macro="" textlink="">
      <xdr:nvSpPr>
        <xdr:cNvPr id="659" name="n_3mainValue【保健センター・保健所】&#10;有形固定資産減価償却率">
          <a:extLst>
            <a:ext uri="{FF2B5EF4-FFF2-40B4-BE49-F238E27FC236}">
              <a16:creationId xmlns:a16="http://schemas.microsoft.com/office/drawing/2014/main" id="{F87D34D1-C654-4946-A9CC-CF4F45B7D5A3}"/>
            </a:ext>
          </a:extLst>
        </xdr:cNvPr>
        <xdr:cNvSpPr txBox="1"/>
      </xdr:nvSpPr>
      <xdr:spPr>
        <a:xfrm>
          <a:off x="13500744" y="960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131335</xdr:rowOff>
    </xdr:from>
    <xdr:ext cx="405111" cy="259045"/>
    <xdr:sp macro="" textlink="">
      <xdr:nvSpPr>
        <xdr:cNvPr id="660" name="n_4mainValue【保健センター・保健所】&#10;有形固定資産減価償却率">
          <a:extLst>
            <a:ext uri="{FF2B5EF4-FFF2-40B4-BE49-F238E27FC236}">
              <a16:creationId xmlns:a16="http://schemas.microsoft.com/office/drawing/2014/main" id="{6A091F98-757A-4864-84C7-4180D7D91719}"/>
            </a:ext>
          </a:extLst>
        </xdr:cNvPr>
        <xdr:cNvSpPr txBox="1"/>
      </xdr:nvSpPr>
      <xdr:spPr>
        <a:xfrm>
          <a:off x="12611744" y="956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17392D8C-8C3B-4016-AD65-679D5743A48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D9A8F6D4-8EBD-4059-B395-332750D818B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4F8872F2-95C9-48B5-8426-A3244F9212E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4BEE6CD6-671C-4E68-969E-82121E03DCE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AA5D07AD-7CD4-42BE-96B8-54AEC6D656E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CC99B5C9-6924-449F-AAB1-4E87AF58423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1930A1F1-2227-4532-9E3C-CBD34579970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E2E1FF55-589B-489F-8510-42E57113EAC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7080E1AF-356E-4613-86BA-40F99CBB5C5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29C3FEB5-E400-4B0C-8C06-9DDA4BE8928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1" name="テキスト ボックス 670">
          <a:extLst>
            <a:ext uri="{FF2B5EF4-FFF2-40B4-BE49-F238E27FC236}">
              <a16:creationId xmlns:a16="http://schemas.microsoft.com/office/drawing/2014/main" id="{74BB698B-D6D8-4ECD-A91E-CDEC1812D92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2" name="直線コネクタ 671">
          <a:extLst>
            <a:ext uri="{FF2B5EF4-FFF2-40B4-BE49-F238E27FC236}">
              <a16:creationId xmlns:a16="http://schemas.microsoft.com/office/drawing/2014/main" id="{99BD5D80-6032-46EC-B6BB-4AF3ECC0ED0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3" name="テキスト ボックス 672">
          <a:extLst>
            <a:ext uri="{FF2B5EF4-FFF2-40B4-BE49-F238E27FC236}">
              <a16:creationId xmlns:a16="http://schemas.microsoft.com/office/drawing/2014/main" id="{E620CA08-3C70-4E09-92DC-D0D39244687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4" name="直線コネクタ 673">
          <a:extLst>
            <a:ext uri="{FF2B5EF4-FFF2-40B4-BE49-F238E27FC236}">
              <a16:creationId xmlns:a16="http://schemas.microsoft.com/office/drawing/2014/main" id="{00EE4124-96BE-4085-BD08-1D67258DF80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5" name="テキスト ボックス 674">
          <a:extLst>
            <a:ext uri="{FF2B5EF4-FFF2-40B4-BE49-F238E27FC236}">
              <a16:creationId xmlns:a16="http://schemas.microsoft.com/office/drawing/2014/main" id="{D1BB258E-D7F4-4976-982A-CF114B5E1CC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6" name="直線コネクタ 675">
          <a:extLst>
            <a:ext uri="{FF2B5EF4-FFF2-40B4-BE49-F238E27FC236}">
              <a16:creationId xmlns:a16="http://schemas.microsoft.com/office/drawing/2014/main" id="{897FCFE5-3693-4736-9FA3-6F397DD4192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7" name="テキスト ボックス 676">
          <a:extLst>
            <a:ext uri="{FF2B5EF4-FFF2-40B4-BE49-F238E27FC236}">
              <a16:creationId xmlns:a16="http://schemas.microsoft.com/office/drawing/2014/main" id="{B9C6198C-2BE0-4BB3-94DC-BB595FBC5D6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8" name="直線コネクタ 677">
          <a:extLst>
            <a:ext uri="{FF2B5EF4-FFF2-40B4-BE49-F238E27FC236}">
              <a16:creationId xmlns:a16="http://schemas.microsoft.com/office/drawing/2014/main" id="{CBBAC8C5-388F-40A2-801B-8AA51B4DDB1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9" name="テキスト ボックス 678">
          <a:extLst>
            <a:ext uri="{FF2B5EF4-FFF2-40B4-BE49-F238E27FC236}">
              <a16:creationId xmlns:a16="http://schemas.microsoft.com/office/drawing/2014/main" id="{047C7B04-FE93-462D-88FC-2E3FB3B2416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0" name="直線コネクタ 679">
          <a:extLst>
            <a:ext uri="{FF2B5EF4-FFF2-40B4-BE49-F238E27FC236}">
              <a16:creationId xmlns:a16="http://schemas.microsoft.com/office/drawing/2014/main" id="{AAC12890-0778-416A-8C43-DA9370A3CF6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1" name="テキスト ボックス 680">
          <a:extLst>
            <a:ext uri="{FF2B5EF4-FFF2-40B4-BE49-F238E27FC236}">
              <a16:creationId xmlns:a16="http://schemas.microsoft.com/office/drawing/2014/main" id="{94F61E5D-686C-4FAB-AF73-6C12182CAEB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548B47D0-70E3-4B7C-B22B-A3376443A43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2C28451E-7852-48A7-B7C2-1A6A25CA465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2535B3E0-358E-4B5A-8567-A81DA4F59C8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5" name="直線コネクタ 684">
          <a:extLst>
            <a:ext uri="{FF2B5EF4-FFF2-40B4-BE49-F238E27FC236}">
              <a16:creationId xmlns:a16="http://schemas.microsoft.com/office/drawing/2014/main" id="{18A6DB29-2F29-4242-BD7A-D4E08B4B5DC1}"/>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C76B9D17-B555-43FA-9FA1-D3D1517200DC}"/>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7" name="直線コネクタ 686">
          <a:extLst>
            <a:ext uri="{FF2B5EF4-FFF2-40B4-BE49-F238E27FC236}">
              <a16:creationId xmlns:a16="http://schemas.microsoft.com/office/drawing/2014/main" id="{A52DB8B2-3D70-4238-BED2-14F9343D62A2}"/>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6CF4EC03-9CC3-4D48-A0A8-755BD84B9790}"/>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9" name="直線コネクタ 688">
          <a:extLst>
            <a:ext uri="{FF2B5EF4-FFF2-40B4-BE49-F238E27FC236}">
              <a16:creationId xmlns:a16="http://schemas.microsoft.com/office/drawing/2014/main" id="{164D268F-E99E-4B31-8F6A-DCA7EFA4986C}"/>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143527</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CC08B637-D3DA-40C7-89D3-31701316B1FB}"/>
            </a:ext>
          </a:extLst>
        </xdr:cNvPr>
        <xdr:cNvSpPr txBox="1"/>
      </xdr:nvSpPr>
      <xdr:spPr>
        <a:xfrm>
          <a:off x="22199600" y="1008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120650</xdr:rowOff>
    </xdr:from>
    <xdr:to>
      <xdr:col>116</xdr:col>
      <xdr:colOff>114300</xdr:colOff>
      <xdr:row>60</xdr:row>
      <xdr:rowOff>50800</xdr:rowOff>
    </xdr:to>
    <xdr:sp macro="" textlink="">
      <xdr:nvSpPr>
        <xdr:cNvPr id="691" name="フローチャート: 判断 690">
          <a:extLst>
            <a:ext uri="{FF2B5EF4-FFF2-40B4-BE49-F238E27FC236}">
              <a16:creationId xmlns:a16="http://schemas.microsoft.com/office/drawing/2014/main" id="{3B81D646-17DB-4833-8034-18E078F55B3F}"/>
            </a:ext>
          </a:extLst>
        </xdr:cNvPr>
        <xdr:cNvSpPr/>
      </xdr:nvSpPr>
      <xdr:spPr>
        <a:xfrm>
          <a:off x="221107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120650</xdr:rowOff>
    </xdr:from>
    <xdr:to>
      <xdr:col>112</xdr:col>
      <xdr:colOff>38100</xdr:colOff>
      <xdr:row>60</xdr:row>
      <xdr:rowOff>50800</xdr:rowOff>
    </xdr:to>
    <xdr:sp macro="" textlink="">
      <xdr:nvSpPr>
        <xdr:cNvPr id="692" name="フローチャート: 判断 691">
          <a:extLst>
            <a:ext uri="{FF2B5EF4-FFF2-40B4-BE49-F238E27FC236}">
              <a16:creationId xmlns:a16="http://schemas.microsoft.com/office/drawing/2014/main" id="{58BB8887-13EC-4990-9B82-9AEE2836D795}"/>
            </a:ext>
          </a:extLst>
        </xdr:cNvPr>
        <xdr:cNvSpPr/>
      </xdr:nvSpPr>
      <xdr:spPr>
        <a:xfrm>
          <a:off x="2127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58</xdr:row>
      <xdr:rowOff>67327</xdr:rowOff>
    </xdr:from>
    <xdr:ext cx="469744" cy="259045"/>
    <xdr:sp macro="" textlink="">
      <xdr:nvSpPr>
        <xdr:cNvPr id="693" name="n_1aveValue【保健センター・保健所】&#10;一人当たり面積">
          <a:extLst>
            <a:ext uri="{FF2B5EF4-FFF2-40B4-BE49-F238E27FC236}">
              <a16:creationId xmlns:a16="http://schemas.microsoft.com/office/drawing/2014/main" id="{E63CF3E1-8708-4520-9F02-D4B11BA44B4B}"/>
            </a:ext>
          </a:extLst>
        </xdr:cNvPr>
        <xdr:cNvSpPr txBox="1"/>
      </xdr:nvSpPr>
      <xdr:spPr>
        <a:xfrm>
          <a:off x="210757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60</xdr:row>
      <xdr:rowOff>25400</xdr:rowOff>
    </xdr:from>
    <xdr:to>
      <xdr:col>107</xdr:col>
      <xdr:colOff>101600</xdr:colOff>
      <xdr:row>60</xdr:row>
      <xdr:rowOff>127000</xdr:rowOff>
    </xdr:to>
    <xdr:sp macro="" textlink="">
      <xdr:nvSpPr>
        <xdr:cNvPr id="694" name="フローチャート: 判断 693">
          <a:extLst>
            <a:ext uri="{FF2B5EF4-FFF2-40B4-BE49-F238E27FC236}">
              <a16:creationId xmlns:a16="http://schemas.microsoft.com/office/drawing/2014/main" id="{89BFF929-E642-48DE-85D1-C2BA59DC00E1}"/>
            </a:ext>
          </a:extLst>
        </xdr:cNvPr>
        <xdr:cNvSpPr/>
      </xdr:nvSpPr>
      <xdr:spPr>
        <a:xfrm>
          <a:off x="20383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58</xdr:row>
      <xdr:rowOff>143527</xdr:rowOff>
    </xdr:from>
    <xdr:ext cx="469744" cy="259045"/>
    <xdr:sp macro="" textlink="">
      <xdr:nvSpPr>
        <xdr:cNvPr id="695" name="n_2aveValue【保健センター・保健所】&#10;一人当たり面積">
          <a:extLst>
            <a:ext uri="{FF2B5EF4-FFF2-40B4-BE49-F238E27FC236}">
              <a16:creationId xmlns:a16="http://schemas.microsoft.com/office/drawing/2014/main" id="{F7309C06-1FF9-4483-A2BF-93A51A3E5CCB}"/>
            </a:ext>
          </a:extLst>
        </xdr:cNvPr>
        <xdr:cNvSpPr txBox="1"/>
      </xdr:nvSpPr>
      <xdr:spPr>
        <a:xfrm>
          <a:off x="201994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60</xdr:row>
      <xdr:rowOff>25400</xdr:rowOff>
    </xdr:from>
    <xdr:to>
      <xdr:col>102</xdr:col>
      <xdr:colOff>165100</xdr:colOff>
      <xdr:row>60</xdr:row>
      <xdr:rowOff>127000</xdr:rowOff>
    </xdr:to>
    <xdr:sp macro="" textlink="">
      <xdr:nvSpPr>
        <xdr:cNvPr id="696" name="フローチャート: 判断 695">
          <a:extLst>
            <a:ext uri="{FF2B5EF4-FFF2-40B4-BE49-F238E27FC236}">
              <a16:creationId xmlns:a16="http://schemas.microsoft.com/office/drawing/2014/main" id="{B45D1173-AE26-4118-8D9C-004784C4E19A}"/>
            </a:ext>
          </a:extLst>
        </xdr:cNvPr>
        <xdr:cNvSpPr/>
      </xdr:nvSpPr>
      <xdr:spPr>
        <a:xfrm>
          <a:off x="19494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58</xdr:row>
      <xdr:rowOff>143527</xdr:rowOff>
    </xdr:from>
    <xdr:ext cx="469744" cy="259045"/>
    <xdr:sp macro="" textlink="">
      <xdr:nvSpPr>
        <xdr:cNvPr id="697" name="n_3aveValue【保健センター・保健所】&#10;一人当たり面積">
          <a:extLst>
            <a:ext uri="{FF2B5EF4-FFF2-40B4-BE49-F238E27FC236}">
              <a16:creationId xmlns:a16="http://schemas.microsoft.com/office/drawing/2014/main" id="{0DBFE6EC-1255-4BDC-A49C-CCC5BA3D6CD9}"/>
            </a:ext>
          </a:extLst>
        </xdr:cNvPr>
        <xdr:cNvSpPr txBox="1"/>
      </xdr:nvSpPr>
      <xdr:spPr>
        <a:xfrm>
          <a:off x="193104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64</xdr:row>
      <xdr:rowOff>25400</xdr:rowOff>
    </xdr:from>
    <xdr:to>
      <xdr:col>98</xdr:col>
      <xdr:colOff>38100</xdr:colOff>
      <xdr:row>64</xdr:row>
      <xdr:rowOff>127000</xdr:rowOff>
    </xdr:to>
    <xdr:sp macro="" textlink="">
      <xdr:nvSpPr>
        <xdr:cNvPr id="698" name="フローチャート: 判断 697">
          <a:extLst>
            <a:ext uri="{FF2B5EF4-FFF2-40B4-BE49-F238E27FC236}">
              <a16:creationId xmlns:a16="http://schemas.microsoft.com/office/drawing/2014/main" id="{EC603974-DCF0-4CC4-9E71-532BCB8B7133}"/>
            </a:ext>
          </a:extLst>
        </xdr:cNvPr>
        <xdr:cNvSpPr/>
      </xdr:nvSpPr>
      <xdr:spPr>
        <a:xfrm>
          <a:off x="18605500" y="1099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64</xdr:row>
      <xdr:rowOff>118127</xdr:rowOff>
    </xdr:from>
    <xdr:ext cx="469744" cy="259045"/>
    <xdr:sp macro="" textlink="">
      <xdr:nvSpPr>
        <xdr:cNvPr id="699" name="n_4aveValue【保健センター・保健所】&#10;一人当たり面積">
          <a:extLst>
            <a:ext uri="{FF2B5EF4-FFF2-40B4-BE49-F238E27FC236}">
              <a16:creationId xmlns:a16="http://schemas.microsoft.com/office/drawing/2014/main" id="{6F4F6F98-2835-48ED-96AF-470649A68F68}"/>
            </a:ext>
          </a:extLst>
        </xdr:cNvPr>
        <xdr:cNvSpPr txBox="1"/>
      </xdr:nvSpPr>
      <xdr:spPr>
        <a:xfrm>
          <a:off x="18421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75C266C0-79C9-413A-B223-9B50E5F4081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69AEEF3-CD89-4113-892A-7ED9524D193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0DA0373-A932-49BD-AE81-F1663458623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AFA4119-B9D0-4BCF-BEA7-0DEDB4F05AB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3717D70-3B16-422A-A4B1-575ECB63C29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120650</xdr:rowOff>
    </xdr:from>
    <xdr:to>
      <xdr:col>116</xdr:col>
      <xdr:colOff>114300</xdr:colOff>
      <xdr:row>64</xdr:row>
      <xdr:rowOff>50800</xdr:rowOff>
    </xdr:to>
    <xdr:sp macro="" textlink="">
      <xdr:nvSpPr>
        <xdr:cNvPr id="705" name="楕円 704">
          <a:extLst>
            <a:ext uri="{FF2B5EF4-FFF2-40B4-BE49-F238E27FC236}">
              <a16:creationId xmlns:a16="http://schemas.microsoft.com/office/drawing/2014/main" id="{A5932901-6439-4CDA-98EC-FD190ED90723}"/>
            </a:ext>
          </a:extLst>
        </xdr:cNvPr>
        <xdr:cNvSpPr/>
      </xdr:nvSpPr>
      <xdr:spPr>
        <a:xfrm>
          <a:off x="22110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35577</xdr:rowOff>
    </xdr:from>
    <xdr:ext cx="469744" cy="259045"/>
    <xdr:sp macro="" textlink="">
      <xdr:nvSpPr>
        <xdr:cNvPr id="706" name="【保健センター・保健所】&#10;一人当たり面積該当値テキスト">
          <a:extLst>
            <a:ext uri="{FF2B5EF4-FFF2-40B4-BE49-F238E27FC236}">
              <a16:creationId xmlns:a16="http://schemas.microsoft.com/office/drawing/2014/main" id="{706EDE1D-2FD2-4201-9032-2E8B3BCEA5F5}"/>
            </a:ext>
          </a:extLst>
        </xdr:cNvPr>
        <xdr:cNvSpPr txBox="1"/>
      </xdr:nvSpPr>
      <xdr:spPr>
        <a:xfrm>
          <a:off x="221996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120650</xdr:rowOff>
    </xdr:from>
    <xdr:to>
      <xdr:col>112</xdr:col>
      <xdr:colOff>38100</xdr:colOff>
      <xdr:row>64</xdr:row>
      <xdr:rowOff>50800</xdr:rowOff>
    </xdr:to>
    <xdr:sp macro="" textlink="">
      <xdr:nvSpPr>
        <xdr:cNvPr id="707" name="楕円 706">
          <a:extLst>
            <a:ext uri="{FF2B5EF4-FFF2-40B4-BE49-F238E27FC236}">
              <a16:creationId xmlns:a16="http://schemas.microsoft.com/office/drawing/2014/main" id="{13DC257A-F0D6-42E2-97E2-AC965F978334}"/>
            </a:ext>
          </a:extLst>
        </xdr:cNvPr>
        <xdr:cNvSpPr/>
      </xdr:nvSpPr>
      <xdr:spPr>
        <a:xfrm>
          <a:off x="21272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0</xdr:rowOff>
    </xdr:from>
    <xdr:to>
      <xdr:col>116</xdr:col>
      <xdr:colOff>63500</xdr:colOff>
      <xdr:row>64</xdr:row>
      <xdr:rowOff>0</xdr:rowOff>
    </xdr:to>
    <xdr:cxnSp macro="">
      <xdr:nvCxnSpPr>
        <xdr:cNvPr id="708" name="直線コネクタ 707">
          <a:extLst>
            <a:ext uri="{FF2B5EF4-FFF2-40B4-BE49-F238E27FC236}">
              <a16:creationId xmlns:a16="http://schemas.microsoft.com/office/drawing/2014/main" id="{AFA56EA2-4753-40A6-B185-47EAB68B970D}"/>
            </a:ext>
          </a:extLst>
        </xdr:cNvPr>
        <xdr:cNvCxnSpPr/>
      </xdr:nvCxnSpPr>
      <xdr:spPr>
        <a:xfrm>
          <a:off x="21323300" y="1097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120650</xdr:rowOff>
    </xdr:from>
    <xdr:to>
      <xdr:col>107</xdr:col>
      <xdr:colOff>101600</xdr:colOff>
      <xdr:row>64</xdr:row>
      <xdr:rowOff>50800</xdr:rowOff>
    </xdr:to>
    <xdr:sp macro="" textlink="">
      <xdr:nvSpPr>
        <xdr:cNvPr id="709" name="楕円 708">
          <a:extLst>
            <a:ext uri="{FF2B5EF4-FFF2-40B4-BE49-F238E27FC236}">
              <a16:creationId xmlns:a16="http://schemas.microsoft.com/office/drawing/2014/main" id="{AE2A7B87-77AB-4890-89D0-9145006CF1D0}"/>
            </a:ext>
          </a:extLst>
        </xdr:cNvPr>
        <xdr:cNvSpPr/>
      </xdr:nvSpPr>
      <xdr:spPr>
        <a:xfrm>
          <a:off x="20383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0</xdr:rowOff>
    </xdr:from>
    <xdr:to>
      <xdr:col>111</xdr:col>
      <xdr:colOff>177800</xdr:colOff>
      <xdr:row>64</xdr:row>
      <xdr:rowOff>0</xdr:rowOff>
    </xdr:to>
    <xdr:cxnSp macro="">
      <xdr:nvCxnSpPr>
        <xdr:cNvPr id="710" name="直線コネクタ 709">
          <a:extLst>
            <a:ext uri="{FF2B5EF4-FFF2-40B4-BE49-F238E27FC236}">
              <a16:creationId xmlns:a16="http://schemas.microsoft.com/office/drawing/2014/main" id="{66615237-2BE9-4184-8EA3-B6A4407EE6A2}"/>
            </a:ext>
          </a:extLst>
        </xdr:cNvPr>
        <xdr:cNvCxnSpPr/>
      </xdr:nvCxnSpPr>
      <xdr:spPr>
        <a:xfrm>
          <a:off x="20434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120650</xdr:rowOff>
    </xdr:from>
    <xdr:to>
      <xdr:col>102</xdr:col>
      <xdr:colOff>165100</xdr:colOff>
      <xdr:row>64</xdr:row>
      <xdr:rowOff>50800</xdr:rowOff>
    </xdr:to>
    <xdr:sp macro="" textlink="">
      <xdr:nvSpPr>
        <xdr:cNvPr id="711" name="楕円 710">
          <a:extLst>
            <a:ext uri="{FF2B5EF4-FFF2-40B4-BE49-F238E27FC236}">
              <a16:creationId xmlns:a16="http://schemas.microsoft.com/office/drawing/2014/main" id="{F1D391D0-65A7-4EB2-8B78-1C6751835002}"/>
            </a:ext>
          </a:extLst>
        </xdr:cNvPr>
        <xdr:cNvSpPr/>
      </xdr:nvSpPr>
      <xdr:spPr>
        <a:xfrm>
          <a:off x="19494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0</xdr:rowOff>
    </xdr:from>
    <xdr:to>
      <xdr:col>107</xdr:col>
      <xdr:colOff>50800</xdr:colOff>
      <xdr:row>64</xdr:row>
      <xdr:rowOff>0</xdr:rowOff>
    </xdr:to>
    <xdr:cxnSp macro="">
      <xdr:nvCxnSpPr>
        <xdr:cNvPr id="712" name="直線コネクタ 711">
          <a:extLst>
            <a:ext uri="{FF2B5EF4-FFF2-40B4-BE49-F238E27FC236}">
              <a16:creationId xmlns:a16="http://schemas.microsoft.com/office/drawing/2014/main" id="{EEFD9EA5-467F-4AAF-A554-12EC2D7DEA69}"/>
            </a:ext>
          </a:extLst>
        </xdr:cNvPr>
        <xdr:cNvCxnSpPr/>
      </xdr:nvCxnSpPr>
      <xdr:spPr>
        <a:xfrm>
          <a:off x="19545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713" name="楕円 712">
          <a:extLst>
            <a:ext uri="{FF2B5EF4-FFF2-40B4-BE49-F238E27FC236}">
              <a16:creationId xmlns:a16="http://schemas.microsoft.com/office/drawing/2014/main" id="{06BCC139-75EB-4CF4-8422-D9E1312596EC}"/>
            </a:ext>
          </a:extLst>
        </xdr:cNvPr>
        <xdr:cNvSpPr/>
      </xdr:nvSpPr>
      <xdr:spPr>
        <a:xfrm>
          <a:off x="18605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0</xdr:rowOff>
    </xdr:from>
    <xdr:to>
      <xdr:col>102</xdr:col>
      <xdr:colOff>114300</xdr:colOff>
      <xdr:row>64</xdr:row>
      <xdr:rowOff>0</xdr:rowOff>
    </xdr:to>
    <xdr:cxnSp macro="">
      <xdr:nvCxnSpPr>
        <xdr:cNvPr id="714" name="直線コネクタ 713">
          <a:extLst>
            <a:ext uri="{FF2B5EF4-FFF2-40B4-BE49-F238E27FC236}">
              <a16:creationId xmlns:a16="http://schemas.microsoft.com/office/drawing/2014/main" id="{3648FF44-0329-44EB-BDCE-879B0CE6EFA0}"/>
            </a:ext>
          </a:extLst>
        </xdr:cNvPr>
        <xdr:cNvCxnSpPr/>
      </xdr:nvCxnSpPr>
      <xdr:spPr>
        <a:xfrm>
          <a:off x="18656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41927</xdr:rowOff>
    </xdr:from>
    <xdr:ext cx="469744" cy="259045"/>
    <xdr:sp macro="" textlink="">
      <xdr:nvSpPr>
        <xdr:cNvPr id="715" name="n_1mainValue【保健センター・保健所】&#10;一人当たり面積">
          <a:extLst>
            <a:ext uri="{FF2B5EF4-FFF2-40B4-BE49-F238E27FC236}">
              <a16:creationId xmlns:a16="http://schemas.microsoft.com/office/drawing/2014/main" id="{06B05F1A-4A3F-4FFC-B900-0FC9F5458A77}"/>
            </a:ext>
          </a:extLst>
        </xdr:cNvPr>
        <xdr:cNvSpPr txBox="1"/>
      </xdr:nvSpPr>
      <xdr:spPr>
        <a:xfrm>
          <a:off x="210757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41927</xdr:rowOff>
    </xdr:from>
    <xdr:ext cx="469744" cy="259045"/>
    <xdr:sp macro="" textlink="">
      <xdr:nvSpPr>
        <xdr:cNvPr id="716" name="n_2mainValue【保健センター・保健所】&#10;一人当たり面積">
          <a:extLst>
            <a:ext uri="{FF2B5EF4-FFF2-40B4-BE49-F238E27FC236}">
              <a16:creationId xmlns:a16="http://schemas.microsoft.com/office/drawing/2014/main" id="{1872D46E-2798-4D45-82B6-0AC077AE3E1D}"/>
            </a:ext>
          </a:extLst>
        </xdr:cNvPr>
        <xdr:cNvSpPr txBox="1"/>
      </xdr:nvSpPr>
      <xdr:spPr>
        <a:xfrm>
          <a:off x="20199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41927</xdr:rowOff>
    </xdr:from>
    <xdr:ext cx="469744" cy="259045"/>
    <xdr:sp macro="" textlink="">
      <xdr:nvSpPr>
        <xdr:cNvPr id="717" name="n_3mainValue【保健センター・保健所】&#10;一人当たり面積">
          <a:extLst>
            <a:ext uri="{FF2B5EF4-FFF2-40B4-BE49-F238E27FC236}">
              <a16:creationId xmlns:a16="http://schemas.microsoft.com/office/drawing/2014/main" id="{77493BC9-9AC1-4572-9A08-19DC9FEBF63A}"/>
            </a:ext>
          </a:extLst>
        </xdr:cNvPr>
        <xdr:cNvSpPr txBox="1"/>
      </xdr:nvSpPr>
      <xdr:spPr>
        <a:xfrm>
          <a:off x="19310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67327</xdr:rowOff>
    </xdr:from>
    <xdr:ext cx="469744" cy="259045"/>
    <xdr:sp macro="" textlink="">
      <xdr:nvSpPr>
        <xdr:cNvPr id="718" name="n_4mainValue【保健センター・保健所】&#10;一人当たり面積">
          <a:extLst>
            <a:ext uri="{FF2B5EF4-FFF2-40B4-BE49-F238E27FC236}">
              <a16:creationId xmlns:a16="http://schemas.microsoft.com/office/drawing/2014/main" id="{DBB3A8FE-B5EA-48CF-AAE8-598E592B0DEF}"/>
            </a:ext>
          </a:extLst>
        </xdr:cNvPr>
        <xdr:cNvSpPr txBox="1"/>
      </xdr:nvSpPr>
      <xdr:spPr>
        <a:xfrm>
          <a:off x="18421427" y="1069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222BE662-1A3E-4A97-A1F9-38EE22646D4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EF76D5F8-FBFC-47CF-A5FB-D894B1147AE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6EC4F6C9-0A04-46D9-AE87-EC46817CCBC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866FC5E3-ADE1-49BC-B2DF-D6C62044D4F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B7DC4652-B04C-448D-9AB5-E0E0C186832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A2D05DBE-669D-4687-B10D-26C79ECC492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FBD39B3D-7667-4D88-B439-68A7764E875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8144DADE-1C39-4442-ACAE-8C93A059927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455EF2CB-00D4-4D51-AD45-C8277288B6E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AF98E01B-8CF0-4956-B60D-7630D3C455B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3A3E7FBD-2F2A-47FF-B7E7-3D43A9A41BE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0" name="直線コネクタ 729">
          <a:extLst>
            <a:ext uri="{FF2B5EF4-FFF2-40B4-BE49-F238E27FC236}">
              <a16:creationId xmlns:a16="http://schemas.microsoft.com/office/drawing/2014/main" id="{23C4B59A-17D8-4EB5-A81A-A6E812DDB13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1" name="テキスト ボックス 730">
          <a:extLst>
            <a:ext uri="{FF2B5EF4-FFF2-40B4-BE49-F238E27FC236}">
              <a16:creationId xmlns:a16="http://schemas.microsoft.com/office/drawing/2014/main" id="{754AF39B-DB71-4570-8C04-D7A183B8D52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2" name="直線コネクタ 731">
          <a:extLst>
            <a:ext uri="{FF2B5EF4-FFF2-40B4-BE49-F238E27FC236}">
              <a16:creationId xmlns:a16="http://schemas.microsoft.com/office/drawing/2014/main" id="{7192D862-B03B-4430-ACD3-FCDC4A7621B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3" name="テキスト ボックス 732">
          <a:extLst>
            <a:ext uri="{FF2B5EF4-FFF2-40B4-BE49-F238E27FC236}">
              <a16:creationId xmlns:a16="http://schemas.microsoft.com/office/drawing/2014/main" id="{7CD04699-AC28-47D5-877A-EACB9FDC1F0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4" name="直線コネクタ 733">
          <a:extLst>
            <a:ext uri="{FF2B5EF4-FFF2-40B4-BE49-F238E27FC236}">
              <a16:creationId xmlns:a16="http://schemas.microsoft.com/office/drawing/2014/main" id="{EE91738D-2199-4051-B3A1-F302421EDFC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5" name="テキスト ボックス 734">
          <a:extLst>
            <a:ext uri="{FF2B5EF4-FFF2-40B4-BE49-F238E27FC236}">
              <a16:creationId xmlns:a16="http://schemas.microsoft.com/office/drawing/2014/main" id="{339497F5-CC42-4F0A-846A-1F18D641BA9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6" name="直線コネクタ 735">
          <a:extLst>
            <a:ext uri="{FF2B5EF4-FFF2-40B4-BE49-F238E27FC236}">
              <a16:creationId xmlns:a16="http://schemas.microsoft.com/office/drawing/2014/main" id="{9B8A7C4D-387B-4891-BA0E-3C59D008324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7" name="テキスト ボックス 736">
          <a:extLst>
            <a:ext uri="{FF2B5EF4-FFF2-40B4-BE49-F238E27FC236}">
              <a16:creationId xmlns:a16="http://schemas.microsoft.com/office/drawing/2014/main" id="{503A5383-1E08-4262-8F52-5273C183C2E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8" name="直線コネクタ 737">
          <a:extLst>
            <a:ext uri="{FF2B5EF4-FFF2-40B4-BE49-F238E27FC236}">
              <a16:creationId xmlns:a16="http://schemas.microsoft.com/office/drawing/2014/main" id="{07204619-820D-4BAD-86D1-E33F1ACB33A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9" name="テキスト ボックス 738">
          <a:extLst>
            <a:ext uri="{FF2B5EF4-FFF2-40B4-BE49-F238E27FC236}">
              <a16:creationId xmlns:a16="http://schemas.microsoft.com/office/drawing/2014/main" id="{1F9011C9-375D-4467-936E-DCA56BC8741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0" name="直線コネクタ 739">
          <a:extLst>
            <a:ext uri="{FF2B5EF4-FFF2-40B4-BE49-F238E27FC236}">
              <a16:creationId xmlns:a16="http://schemas.microsoft.com/office/drawing/2014/main" id="{AA849EF1-F49D-4808-BA04-1FDC2D6862E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108148</xdr:rowOff>
    </xdr:from>
    <xdr:ext cx="403059" cy="259045"/>
    <xdr:sp macro="" textlink="">
      <xdr:nvSpPr>
        <xdr:cNvPr id="741" name="テキスト ボックス 740">
          <a:extLst>
            <a:ext uri="{FF2B5EF4-FFF2-40B4-BE49-F238E27FC236}">
              <a16:creationId xmlns:a16="http://schemas.microsoft.com/office/drawing/2014/main" id="{E5EF12B2-7081-46CB-8A45-FE743B3BD5F0}"/>
            </a:ext>
          </a:extLst>
        </xdr:cNvPr>
        <xdr:cNvSpPr txBox="1"/>
      </xdr:nvSpPr>
      <xdr:spPr>
        <a:xfrm>
          <a:off x="12042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0D372EA7-9099-46F9-A676-E5755E132DB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3" name="テキスト ボックス 742">
          <a:extLst>
            <a:ext uri="{FF2B5EF4-FFF2-40B4-BE49-F238E27FC236}">
              <a16:creationId xmlns:a16="http://schemas.microsoft.com/office/drawing/2014/main" id="{DF2289BC-F9F7-478D-9603-405DF3883F7B}"/>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195C27C0-C7F3-49B6-AABA-8B71A437887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25037</xdr:rowOff>
    </xdr:from>
    <xdr:to>
      <xdr:col>85</xdr:col>
      <xdr:colOff>126364</xdr:colOff>
      <xdr:row>85</xdr:row>
      <xdr:rowOff>108313</xdr:rowOff>
    </xdr:to>
    <xdr:cxnSp macro="">
      <xdr:nvCxnSpPr>
        <xdr:cNvPr id="745" name="直線コネクタ 744">
          <a:extLst>
            <a:ext uri="{FF2B5EF4-FFF2-40B4-BE49-F238E27FC236}">
              <a16:creationId xmlns:a16="http://schemas.microsoft.com/office/drawing/2014/main" id="{A0F034AE-5F28-415E-A234-A958CA06E8E9}"/>
            </a:ext>
          </a:extLst>
        </xdr:cNvPr>
        <xdr:cNvCxnSpPr/>
      </xdr:nvCxnSpPr>
      <xdr:spPr>
        <a:xfrm flipV="1">
          <a:off x="16318864" y="1339813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112140</xdr:rowOff>
    </xdr:from>
    <xdr:ext cx="405111" cy="259045"/>
    <xdr:sp macro="" textlink="">
      <xdr:nvSpPr>
        <xdr:cNvPr id="746" name="【消防施設】&#10;有形固定資産減価償却率最小値テキスト">
          <a:extLst>
            <a:ext uri="{FF2B5EF4-FFF2-40B4-BE49-F238E27FC236}">
              <a16:creationId xmlns:a16="http://schemas.microsoft.com/office/drawing/2014/main" id="{DB299599-2F8C-467A-BB2D-66FBC3223F5B}"/>
            </a:ext>
          </a:extLst>
        </xdr:cNvPr>
        <xdr:cNvSpPr txBox="1"/>
      </xdr:nvSpPr>
      <xdr:spPr>
        <a:xfrm>
          <a:off x="16357600" y="1468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108313</xdr:rowOff>
    </xdr:from>
    <xdr:to>
      <xdr:col>86</xdr:col>
      <xdr:colOff>25400</xdr:colOff>
      <xdr:row>85</xdr:row>
      <xdr:rowOff>108313</xdr:rowOff>
    </xdr:to>
    <xdr:cxnSp macro="">
      <xdr:nvCxnSpPr>
        <xdr:cNvPr id="747" name="直線コネクタ 746">
          <a:extLst>
            <a:ext uri="{FF2B5EF4-FFF2-40B4-BE49-F238E27FC236}">
              <a16:creationId xmlns:a16="http://schemas.microsoft.com/office/drawing/2014/main" id="{05C25222-1753-4210-8C71-B03C971824CF}"/>
            </a:ext>
          </a:extLst>
        </xdr:cNvPr>
        <xdr:cNvCxnSpPr/>
      </xdr:nvCxnSpPr>
      <xdr:spPr>
        <a:xfrm>
          <a:off x="16230600" y="1468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143164</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2882C9A6-757C-4FDF-9D37-851375020DC5}"/>
            </a:ext>
          </a:extLst>
        </xdr:cNvPr>
        <xdr:cNvSpPr txBox="1"/>
      </xdr:nvSpPr>
      <xdr:spPr>
        <a:xfrm>
          <a:off x="16357600" y="1317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25037</xdr:rowOff>
    </xdr:from>
    <xdr:to>
      <xdr:col>86</xdr:col>
      <xdr:colOff>25400</xdr:colOff>
      <xdr:row>78</xdr:row>
      <xdr:rowOff>25037</xdr:rowOff>
    </xdr:to>
    <xdr:cxnSp macro="">
      <xdr:nvCxnSpPr>
        <xdr:cNvPr id="749" name="直線コネクタ 748">
          <a:extLst>
            <a:ext uri="{FF2B5EF4-FFF2-40B4-BE49-F238E27FC236}">
              <a16:creationId xmlns:a16="http://schemas.microsoft.com/office/drawing/2014/main" id="{FF832391-EC5A-422C-B250-D81C19E8D401}"/>
            </a:ext>
          </a:extLst>
        </xdr:cNvPr>
        <xdr:cNvCxnSpPr/>
      </xdr:nvCxnSpPr>
      <xdr:spPr>
        <a:xfrm>
          <a:off x="16230600" y="1339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143708</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77C6C190-9FF0-4BD9-9252-618AE5C947A1}"/>
            </a:ext>
          </a:extLst>
        </xdr:cNvPr>
        <xdr:cNvSpPr txBox="1"/>
      </xdr:nvSpPr>
      <xdr:spPr>
        <a:xfrm>
          <a:off x="16357600" y="14031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165281</xdr:rowOff>
    </xdr:from>
    <xdr:to>
      <xdr:col>85</xdr:col>
      <xdr:colOff>177800</xdr:colOff>
      <xdr:row>82</xdr:row>
      <xdr:rowOff>95431</xdr:rowOff>
    </xdr:to>
    <xdr:sp macro="" textlink="">
      <xdr:nvSpPr>
        <xdr:cNvPr id="751" name="フローチャート: 判断 750">
          <a:extLst>
            <a:ext uri="{FF2B5EF4-FFF2-40B4-BE49-F238E27FC236}">
              <a16:creationId xmlns:a16="http://schemas.microsoft.com/office/drawing/2014/main" id="{7663AE89-4635-4F3A-A170-1A4A6302626C}"/>
            </a:ext>
          </a:extLst>
        </xdr:cNvPr>
        <xdr:cNvSpPr/>
      </xdr:nvSpPr>
      <xdr:spPr>
        <a:xfrm>
          <a:off x="16268700" y="1405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139156</xdr:rowOff>
    </xdr:from>
    <xdr:to>
      <xdr:col>81</xdr:col>
      <xdr:colOff>101600</xdr:colOff>
      <xdr:row>82</xdr:row>
      <xdr:rowOff>69306</xdr:rowOff>
    </xdr:to>
    <xdr:sp macro="" textlink="">
      <xdr:nvSpPr>
        <xdr:cNvPr id="752" name="フローチャート: 判断 751">
          <a:extLst>
            <a:ext uri="{FF2B5EF4-FFF2-40B4-BE49-F238E27FC236}">
              <a16:creationId xmlns:a16="http://schemas.microsoft.com/office/drawing/2014/main" id="{C7B5B0C1-7ADC-4CDB-B317-64F7E938212E}"/>
            </a:ext>
          </a:extLst>
        </xdr:cNvPr>
        <xdr:cNvSpPr/>
      </xdr:nvSpPr>
      <xdr:spPr>
        <a:xfrm>
          <a:off x="15430500" y="1402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60433</xdr:rowOff>
    </xdr:from>
    <xdr:ext cx="405111" cy="259045"/>
    <xdr:sp macro="" textlink="">
      <xdr:nvSpPr>
        <xdr:cNvPr id="753" name="n_1aveValue【消防施設】&#10;有形固定資産減価償却率">
          <a:extLst>
            <a:ext uri="{FF2B5EF4-FFF2-40B4-BE49-F238E27FC236}">
              <a16:creationId xmlns:a16="http://schemas.microsoft.com/office/drawing/2014/main" id="{CC82340F-F3F2-433C-9ADE-3107EF62C52C}"/>
            </a:ext>
          </a:extLst>
        </xdr:cNvPr>
        <xdr:cNvSpPr txBox="1"/>
      </xdr:nvSpPr>
      <xdr:spPr>
        <a:xfrm>
          <a:off x="15266044" y="1411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126093</xdr:rowOff>
    </xdr:from>
    <xdr:to>
      <xdr:col>76</xdr:col>
      <xdr:colOff>165100</xdr:colOff>
      <xdr:row>82</xdr:row>
      <xdr:rowOff>56243</xdr:rowOff>
    </xdr:to>
    <xdr:sp macro="" textlink="">
      <xdr:nvSpPr>
        <xdr:cNvPr id="754" name="フローチャート: 判断 753">
          <a:extLst>
            <a:ext uri="{FF2B5EF4-FFF2-40B4-BE49-F238E27FC236}">
              <a16:creationId xmlns:a16="http://schemas.microsoft.com/office/drawing/2014/main" id="{B301D158-DD34-4D95-9E2D-85F4F9593316}"/>
            </a:ext>
          </a:extLst>
        </xdr:cNvPr>
        <xdr:cNvSpPr/>
      </xdr:nvSpPr>
      <xdr:spPr>
        <a:xfrm>
          <a:off x="14541500" y="1401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47370</xdr:rowOff>
    </xdr:from>
    <xdr:ext cx="405111" cy="259045"/>
    <xdr:sp macro="" textlink="">
      <xdr:nvSpPr>
        <xdr:cNvPr id="755" name="n_2aveValue【消防施設】&#10;有形固定資産減価償却率">
          <a:extLst>
            <a:ext uri="{FF2B5EF4-FFF2-40B4-BE49-F238E27FC236}">
              <a16:creationId xmlns:a16="http://schemas.microsoft.com/office/drawing/2014/main" id="{C43B6161-64C1-4DF8-A5A8-4FB0762B58DC}"/>
            </a:ext>
          </a:extLst>
        </xdr:cNvPr>
        <xdr:cNvSpPr txBox="1"/>
      </xdr:nvSpPr>
      <xdr:spPr>
        <a:xfrm>
          <a:off x="14389744" y="1410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96701</xdr:rowOff>
    </xdr:from>
    <xdr:to>
      <xdr:col>72</xdr:col>
      <xdr:colOff>38100</xdr:colOff>
      <xdr:row>82</xdr:row>
      <xdr:rowOff>26851</xdr:rowOff>
    </xdr:to>
    <xdr:sp macro="" textlink="">
      <xdr:nvSpPr>
        <xdr:cNvPr id="756" name="フローチャート: 判断 755">
          <a:extLst>
            <a:ext uri="{FF2B5EF4-FFF2-40B4-BE49-F238E27FC236}">
              <a16:creationId xmlns:a16="http://schemas.microsoft.com/office/drawing/2014/main" id="{C673427B-7727-4092-8F7C-41BC6BDB61A3}"/>
            </a:ext>
          </a:extLst>
        </xdr:cNvPr>
        <xdr:cNvSpPr/>
      </xdr:nvSpPr>
      <xdr:spPr>
        <a:xfrm>
          <a:off x="13652500" y="1398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82</xdr:row>
      <xdr:rowOff>17978</xdr:rowOff>
    </xdr:from>
    <xdr:ext cx="405111" cy="259045"/>
    <xdr:sp macro="" textlink="">
      <xdr:nvSpPr>
        <xdr:cNvPr id="757" name="n_3aveValue【消防施設】&#10;有形固定資産減価償却率">
          <a:extLst>
            <a:ext uri="{FF2B5EF4-FFF2-40B4-BE49-F238E27FC236}">
              <a16:creationId xmlns:a16="http://schemas.microsoft.com/office/drawing/2014/main" id="{7AC366C7-7782-45CD-9B66-197618BB4AF6}"/>
            </a:ext>
          </a:extLst>
        </xdr:cNvPr>
        <xdr:cNvSpPr txBox="1"/>
      </xdr:nvSpPr>
      <xdr:spPr>
        <a:xfrm>
          <a:off x="13500744" y="1407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116295</xdr:rowOff>
    </xdr:from>
    <xdr:to>
      <xdr:col>67</xdr:col>
      <xdr:colOff>101600</xdr:colOff>
      <xdr:row>82</xdr:row>
      <xdr:rowOff>46445</xdr:rowOff>
    </xdr:to>
    <xdr:sp macro="" textlink="">
      <xdr:nvSpPr>
        <xdr:cNvPr id="758" name="フローチャート: 判断 757">
          <a:extLst>
            <a:ext uri="{FF2B5EF4-FFF2-40B4-BE49-F238E27FC236}">
              <a16:creationId xmlns:a16="http://schemas.microsoft.com/office/drawing/2014/main" id="{2D1117BF-96AA-4BA3-8AB9-7C7B180B1E66}"/>
            </a:ext>
          </a:extLst>
        </xdr:cNvPr>
        <xdr:cNvSpPr/>
      </xdr:nvSpPr>
      <xdr:spPr>
        <a:xfrm>
          <a:off x="12763500" y="1400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82</xdr:row>
      <xdr:rowOff>37572</xdr:rowOff>
    </xdr:from>
    <xdr:ext cx="405111" cy="259045"/>
    <xdr:sp macro="" textlink="">
      <xdr:nvSpPr>
        <xdr:cNvPr id="759" name="n_4aveValue【消防施設】&#10;有形固定資産減価償却率">
          <a:extLst>
            <a:ext uri="{FF2B5EF4-FFF2-40B4-BE49-F238E27FC236}">
              <a16:creationId xmlns:a16="http://schemas.microsoft.com/office/drawing/2014/main" id="{BEBB5E6C-9287-4C83-9E0C-BF63E58E0D85}"/>
            </a:ext>
          </a:extLst>
        </xdr:cNvPr>
        <xdr:cNvSpPr txBox="1"/>
      </xdr:nvSpPr>
      <xdr:spPr>
        <a:xfrm>
          <a:off x="12611744" y="1409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D3852209-4DF5-4ABA-9A3C-C5A9C444D4E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BF9BB3B5-A55F-40B4-A71E-C961139077D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362C59D-56C7-4488-8AB3-FF0A7FF9524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50742300-5B9A-45E5-ACF7-465AA76C190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491381FB-EC7F-4F20-A484-996DE8E64A0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42818</xdr:rowOff>
    </xdr:from>
    <xdr:to>
      <xdr:col>85</xdr:col>
      <xdr:colOff>177800</xdr:colOff>
      <xdr:row>78</xdr:row>
      <xdr:rowOff>144418</xdr:rowOff>
    </xdr:to>
    <xdr:sp macro="" textlink="">
      <xdr:nvSpPr>
        <xdr:cNvPr id="765" name="楕円 764">
          <a:extLst>
            <a:ext uri="{FF2B5EF4-FFF2-40B4-BE49-F238E27FC236}">
              <a16:creationId xmlns:a16="http://schemas.microsoft.com/office/drawing/2014/main" id="{CA54437B-26FB-46BA-87E2-9A93121D8216}"/>
            </a:ext>
          </a:extLst>
        </xdr:cNvPr>
        <xdr:cNvSpPr/>
      </xdr:nvSpPr>
      <xdr:spPr>
        <a:xfrm>
          <a:off x="16268700" y="1341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129195</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63346F28-635B-4C8E-9764-94C96D4CD07F}"/>
            </a:ext>
          </a:extLst>
        </xdr:cNvPr>
        <xdr:cNvSpPr txBox="1"/>
      </xdr:nvSpPr>
      <xdr:spPr>
        <a:xfrm>
          <a:off x="16357600" y="13330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152219</xdr:rowOff>
    </xdr:from>
    <xdr:to>
      <xdr:col>81</xdr:col>
      <xdr:colOff>101600</xdr:colOff>
      <xdr:row>78</xdr:row>
      <xdr:rowOff>82369</xdr:rowOff>
    </xdr:to>
    <xdr:sp macro="" textlink="">
      <xdr:nvSpPr>
        <xdr:cNvPr id="767" name="楕円 766">
          <a:extLst>
            <a:ext uri="{FF2B5EF4-FFF2-40B4-BE49-F238E27FC236}">
              <a16:creationId xmlns:a16="http://schemas.microsoft.com/office/drawing/2014/main" id="{975B5678-A3A4-4A0B-A60E-DAB4B31FC532}"/>
            </a:ext>
          </a:extLst>
        </xdr:cNvPr>
        <xdr:cNvSpPr/>
      </xdr:nvSpPr>
      <xdr:spPr>
        <a:xfrm>
          <a:off x="15430500" y="133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31569</xdr:rowOff>
    </xdr:from>
    <xdr:to>
      <xdr:col>85</xdr:col>
      <xdr:colOff>127000</xdr:colOff>
      <xdr:row>78</xdr:row>
      <xdr:rowOff>93618</xdr:rowOff>
    </xdr:to>
    <xdr:cxnSp macro="">
      <xdr:nvCxnSpPr>
        <xdr:cNvPr id="768" name="直線コネクタ 767">
          <a:extLst>
            <a:ext uri="{FF2B5EF4-FFF2-40B4-BE49-F238E27FC236}">
              <a16:creationId xmlns:a16="http://schemas.microsoft.com/office/drawing/2014/main" id="{9A9B4A9C-84DA-4F10-82DC-DA61454F27B7}"/>
            </a:ext>
          </a:extLst>
        </xdr:cNvPr>
        <xdr:cNvCxnSpPr/>
      </xdr:nvCxnSpPr>
      <xdr:spPr>
        <a:xfrm>
          <a:off x="15481300" y="13404669"/>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155484</xdr:rowOff>
    </xdr:from>
    <xdr:to>
      <xdr:col>76</xdr:col>
      <xdr:colOff>165100</xdr:colOff>
      <xdr:row>78</xdr:row>
      <xdr:rowOff>85634</xdr:rowOff>
    </xdr:to>
    <xdr:sp macro="" textlink="">
      <xdr:nvSpPr>
        <xdr:cNvPr id="769" name="楕円 768">
          <a:extLst>
            <a:ext uri="{FF2B5EF4-FFF2-40B4-BE49-F238E27FC236}">
              <a16:creationId xmlns:a16="http://schemas.microsoft.com/office/drawing/2014/main" id="{C327EB9C-6B3F-40F4-853A-4C0A3C600D2C}"/>
            </a:ext>
          </a:extLst>
        </xdr:cNvPr>
        <xdr:cNvSpPr/>
      </xdr:nvSpPr>
      <xdr:spPr>
        <a:xfrm>
          <a:off x="14541500" y="1335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31569</xdr:rowOff>
    </xdr:from>
    <xdr:to>
      <xdr:col>81</xdr:col>
      <xdr:colOff>50800</xdr:colOff>
      <xdr:row>78</xdr:row>
      <xdr:rowOff>34834</xdr:rowOff>
    </xdr:to>
    <xdr:cxnSp macro="">
      <xdr:nvCxnSpPr>
        <xdr:cNvPr id="770" name="直線コネクタ 769">
          <a:extLst>
            <a:ext uri="{FF2B5EF4-FFF2-40B4-BE49-F238E27FC236}">
              <a16:creationId xmlns:a16="http://schemas.microsoft.com/office/drawing/2014/main" id="{C9300B20-D297-4B61-8B62-099C2FD88165}"/>
            </a:ext>
          </a:extLst>
        </xdr:cNvPr>
        <xdr:cNvCxnSpPr/>
      </xdr:nvCxnSpPr>
      <xdr:spPr>
        <a:xfrm flipV="1">
          <a:off x="14592300" y="134046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109764</xdr:rowOff>
    </xdr:from>
    <xdr:to>
      <xdr:col>72</xdr:col>
      <xdr:colOff>38100</xdr:colOff>
      <xdr:row>78</xdr:row>
      <xdr:rowOff>39914</xdr:rowOff>
    </xdr:to>
    <xdr:sp macro="" textlink="">
      <xdr:nvSpPr>
        <xdr:cNvPr id="771" name="楕円 770">
          <a:extLst>
            <a:ext uri="{FF2B5EF4-FFF2-40B4-BE49-F238E27FC236}">
              <a16:creationId xmlns:a16="http://schemas.microsoft.com/office/drawing/2014/main" id="{4828EDA7-6BFD-4646-8733-17E84B35BE7F}"/>
            </a:ext>
          </a:extLst>
        </xdr:cNvPr>
        <xdr:cNvSpPr/>
      </xdr:nvSpPr>
      <xdr:spPr>
        <a:xfrm>
          <a:off x="13652500" y="133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160564</xdr:rowOff>
    </xdr:from>
    <xdr:to>
      <xdr:col>76</xdr:col>
      <xdr:colOff>114300</xdr:colOff>
      <xdr:row>78</xdr:row>
      <xdr:rowOff>34834</xdr:rowOff>
    </xdr:to>
    <xdr:cxnSp macro="">
      <xdr:nvCxnSpPr>
        <xdr:cNvPr id="772" name="直線コネクタ 771">
          <a:extLst>
            <a:ext uri="{FF2B5EF4-FFF2-40B4-BE49-F238E27FC236}">
              <a16:creationId xmlns:a16="http://schemas.microsoft.com/office/drawing/2014/main" id="{C254E1F9-9AA3-455D-BA91-2F78390006C7}"/>
            </a:ext>
          </a:extLst>
        </xdr:cNvPr>
        <xdr:cNvCxnSpPr/>
      </xdr:nvCxnSpPr>
      <xdr:spPr>
        <a:xfrm>
          <a:off x="13703300" y="1336221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37919</xdr:rowOff>
    </xdr:from>
    <xdr:to>
      <xdr:col>67</xdr:col>
      <xdr:colOff>101600</xdr:colOff>
      <xdr:row>77</xdr:row>
      <xdr:rowOff>139519</xdr:rowOff>
    </xdr:to>
    <xdr:sp macro="" textlink="">
      <xdr:nvSpPr>
        <xdr:cNvPr id="773" name="楕円 772">
          <a:extLst>
            <a:ext uri="{FF2B5EF4-FFF2-40B4-BE49-F238E27FC236}">
              <a16:creationId xmlns:a16="http://schemas.microsoft.com/office/drawing/2014/main" id="{D065770A-47CD-4129-ACC0-002FC8CB4FC4}"/>
            </a:ext>
          </a:extLst>
        </xdr:cNvPr>
        <xdr:cNvSpPr/>
      </xdr:nvSpPr>
      <xdr:spPr>
        <a:xfrm>
          <a:off x="12763500" y="1323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88719</xdr:rowOff>
    </xdr:from>
    <xdr:to>
      <xdr:col>71</xdr:col>
      <xdr:colOff>177800</xdr:colOff>
      <xdr:row>77</xdr:row>
      <xdr:rowOff>160564</xdr:rowOff>
    </xdr:to>
    <xdr:cxnSp macro="">
      <xdr:nvCxnSpPr>
        <xdr:cNvPr id="774" name="直線コネクタ 773">
          <a:extLst>
            <a:ext uri="{FF2B5EF4-FFF2-40B4-BE49-F238E27FC236}">
              <a16:creationId xmlns:a16="http://schemas.microsoft.com/office/drawing/2014/main" id="{4A8607F1-3729-421F-9F41-7DF2FAAAEFF0}"/>
            </a:ext>
          </a:extLst>
        </xdr:cNvPr>
        <xdr:cNvCxnSpPr/>
      </xdr:nvCxnSpPr>
      <xdr:spPr>
        <a:xfrm>
          <a:off x="12814300" y="1329036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76</xdr:row>
      <xdr:rowOff>98896</xdr:rowOff>
    </xdr:from>
    <xdr:ext cx="405111" cy="259045"/>
    <xdr:sp macro="" textlink="">
      <xdr:nvSpPr>
        <xdr:cNvPr id="775" name="n_1mainValue【消防施設】&#10;有形固定資産減価償却率">
          <a:extLst>
            <a:ext uri="{FF2B5EF4-FFF2-40B4-BE49-F238E27FC236}">
              <a16:creationId xmlns:a16="http://schemas.microsoft.com/office/drawing/2014/main" id="{8771BE31-D38B-428B-A939-04EECA3FF06F}"/>
            </a:ext>
          </a:extLst>
        </xdr:cNvPr>
        <xdr:cNvSpPr txBox="1"/>
      </xdr:nvSpPr>
      <xdr:spPr>
        <a:xfrm>
          <a:off x="15266044" y="1312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102161</xdr:rowOff>
    </xdr:from>
    <xdr:ext cx="405111" cy="259045"/>
    <xdr:sp macro="" textlink="">
      <xdr:nvSpPr>
        <xdr:cNvPr id="776" name="n_2mainValue【消防施設】&#10;有形固定資産減価償却率">
          <a:extLst>
            <a:ext uri="{FF2B5EF4-FFF2-40B4-BE49-F238E27FC236}">
              <a16:creationId xmlns:a16="http://schemas.microsoft.com/office/drawing/2014/main" id="{9DBD84EB-6FF6-431A-933E-03E4B8A466E0}"/>
            </a:ext>
          </a:extLst>
        </xdr:cNvPr>
        <xdr:cNvSpPr txBox="1"/>
      </xdr:nvSpPr>
      <xdr:spPr>
        <a:xfrm>
          <a:off x="14389744" y="1313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56441</xdr:rowOff>
    </xdr:from>
    <xdr:ext cx="405111" cy="259045"/>
    <xdr:sp macro="" textlink="">
      <xdr:nvSpPr>
        <xdr:cNvPr id="777" name="n_3mainValue【消防施設】&#10;有形固定資産減価償却率">
          <a:extLst>
            <a:ext uri="{FF2B5EF4-FFF2-40B4-BE49-F238E27FC236}">
              <a16:creationId xmlns:a16="http://schemas.microsoft.com/office/drawing/2014/main" id="{82394917-4B29-4018-9CC3-ECEFD86B2135}"/>
            </a:ext>
          </a:extLst>
        </xdr:cNvPr>
        <xdr:cNvSpPr txBox="1"/>
      </xdr:nvSpPr>
      <xdr:spPr>
        <a:xfrm>
          <a:off x="13500744" y="1308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156046</xdr:rowOff>
    </xdr:from>
    <xdr:ext cx="405111" cy="259045"/>
    <xdr:sp macro="" textlink="">
      <xdr:nvSpPr>
        <xdr:cNvPr id="778" name="n_4mainValue【消防施設】&#10;有形固定資産減価償却率">
          <a:extLst>
            <a:ext uri="{FF2B5EF4-FFF2-40B4-BE49-F238E27FC236}">
              <a16:creationId xmlns:a16="http://schemas.microsoft.com/office/drawing/2014/main" id="{65DA7118-B17C-4E23-8C8A-3C35245FD508}"/>
            </a:ext>
          </a:extLst>
        </xdr:cNvPr>
        <xdr:cNvSpPr txBox="1"/>
      </xdr:nvSpPr>
      <xdr:spPr>
        <a:xfrm>
          <a:off x="12611744" y="13014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EEF7A0F0-A94E-4DE1-A2B3-11C81C7D661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AB3E911E-A5AD-4A54-AFEE-9964D4EE6A3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F36E855C-76AE-4D1C-B986-FF6A5A936E4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CC5B1503-AFA8-45D0-930B-6D5B1DDB252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CE82EA6F-5802-4973-AF2F-17B64771A6D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4A1CBC6D-4869-415F-8B4B-9CB9246C6C3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69D9E62E-4E60-42C4-9D90-6963662E2A8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4CBF2184-A379-4656-94B8-BCA01EAC064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D443CBCD-7E14-48EC-B291-6837BFBC5E9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83B128BA-3FAC-4981-97C6-C174B06281D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9" name="テキスト ボックス 788">
          <a:extLst>
            <a:ext uri="{FF2B5EF4-FFF2-40B4-BE49-F238E27FC236}">
              <a16:creationId xmlns:a16="http://schemas.microsoft.com/office/drawing/2014/main" id="{A147E5A1-19C7-4AA5-BBFC-3E46E468437C}"/>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90" name="直線コネクタ 789">
          <a:extLst>
            <a:ext uri="{FF2B5EF4-FFF2-40B4-BE49-F238E27FC236}">
              <a16:creationId xmlns:a16="http://schemas.microsoft.com/office/drawing/2014/main" id="{27EC1D51-B611-4568-AE04-CD737D90484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1" name="テキスト ボックス 790">
          <a:extLst>
            <a:ext uri="{FF2B5EF4-FFF2-40B4-BE49-F238E27FC236}">
              <a16:creationId xmlns:a16="http://schemas.microsoft.com/office/drawing/2014/main" id="{A89B1AF0-2C9C-4705-B73D-9211FC414C7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2" name="直線コネクタ 791">
          <a:extLst>
            <a:ext uri="{FF2B5EF4-FFF2-40B4-BE49-F238E27FC236}">
              <a16:creationId xmlns:a16="http://schemas.microsoft.com/office/drawing/2014/main" id="{FEAC04AD-0DF7-4C9A-A52B-A74518C5A9D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3" name="テキスト ボックス 792">
          <a:extLst>
            <a:ext uri="{FF2B5EF4-FFF2-40B4-BE49-F238E27FC236}">
              <a16:creationId xmlns:a16="http://schemas.microsoft.com/office/drawing/2014/main" id="{608D80B4-A8A1-4081-9E61-CD6DB1B6782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4" name="直線コネクタ 793">
          <a:extLst>
            <a:ext uri="{FF2B5EF4-FFF2-40B4-BE49-F238E27FC236}">
              <a16:creationId xmlns:a16="http://schemas.microsoft.com/office/drawing/2014/main" id="{0070BF36-E930-4A5A-8DD8-D39EFB20B84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5" name="テキスト ボックス 794">
          <a:extLst>
            <a:ext uri="{FF2B5EF4-FFF2-40B4-BE49-F238E27FC236}">
              <a16:creationId xmlns:a16="http://schemas.microsoft.com/office/drawing/2014/main" id="{A89C37F4-1490-4CEB-B820-C10AF915F75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6" name="直線コネクタ 795">
          <a:extLst>
            <a:ext uri="{FF2B5EF4-FFF2-40B4-BE49-F238E27FC236}">
              <a16:creationId xmlns:a16="http://schemas.microsoft.com/office/drawing/2014/main" id="{63041C16-A8B2-465F-9E51-C0DF5EA993C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7" name="テキスト ボックス 796">
          <a:extLst>
            <a:ext uri="{FF2B5EF4-FFF2-40B4-BE49-F238E27FC236}">
              <a16:creationId xmlns:a16="http://schemas.microsoft.com/office/drawing/2014/main" id="{4739D026-3B75-470A-A3A9-2D58F435594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F36D169C-8391-4162-BB0E-B0FB774C33F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D0635CFF-7CAF-4B1C-A9A7-00893033615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16E27EDB-0569-40FC-B54F-6744D278DA9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118111</xdr:rowOff>
    </xdr:from>
    <xdr:to>
      <xdr:col>116</xdr:col>
      <xdr:colOff>62864</xdr:colOff>
      <xdr:row>85</xdr:row>
      <xdr:rowOff>140970</xdr:rowOff>
    </xdr:to>
    <xdr:cxnSp macro="">
      <xdr:nvCxnSpPr>
        <xdr:cNvPr id="801" name="直線コネクタ 800">
          <a:extLst>
            <a:ext uri="{FF2B5EF4-FFF2-40B4-BE49-F238E27FC236}">
              <a16:creationId xmlns:a16="http://schemas.microsoft.com/office/drawing/2014/main" id="{7AA8E347-70BC-4D85-8367-F840044A9314}"/>
            </a:ext>
          </a:extLst>
        </xdr:cNvPr>
        <xdr:cNvCxnSpPr/>
      </xdr:nvCxnSpPr>
      <xdr:spPr>
        <a:xfrm flipV="1">
          <a:off x="22160864" y="13662661"/>
          <a:ext cx="0" cy="1051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2" name="【消防施設】&#10;一人当たり面積最小値テキスト">
          <a:extLst>
            <a:ext uri="{FF2B5EF4-FFF2-40B4-BE49-F238E27FC236}">
              <a16:creationId xmlns:a16="http://schemas.microsoft.com/office/drawing/2014/main" id="{52EE7C7A-75CE-4C70-B39C-BE1E8B385AB3}"/>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03" name="直線コネクタ 802">
          <a:extLst>
            <a:ext uri="{FF2B5EF4-FFF2-40B4-BE49-F238E27FC236}">
              <a16:creationId xmlns:a16="http://schemas.microsoft.com/office/drawing/2014/main" id="{6496F105-B8EE-46E0-8C8A-8F89C918E8E6}"/>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64788</xdr:rowOff>
    </xdr:from>
    <xdr:ext cx="469744" cy="259045"/>
    <xdr:sp macro="" textlink="">
      <xdr:nvSpPr>
        <xdr:cNvPr id="804" name="【消防施設】&#10;一人当たり面積最大値テキスト">
          <a:extLst>
            <a:ext uri="{FF2B5EF4-FFF2-40B4-BE49-F238E27FC236}">
              <a16:creationId xmlns:a16="http://schemas.microsoft.com/office/drawing/2014/main" id="{E07C206B-D2B5-4C12-B524-F7D3F1C0CAF6}"/>
            </a:ext>
          </a:extLst>
        </xdr:cNvPr>
        <xdr:cNvSpPr txBox="1"/>
      </xdr:nvSpPr>
      <xdr:spPr>
        <a:xfrm>
          <a:off x="22199600" y="134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118111</xdr:rowOff>
    </xdr:from>
    <xdr:to>
      <xdr:col>116</xdr:col>
      <xdr:colOff>152400</xdr:colOff>
      <xdr:row>79</xdr:row>
      <xdr:rowOff>118111</xdr:rowOff>
    </xdr:to>
    <xdr:cxnSp macro="">
      <xdr:nvCxnSpPr>
        <xdr:cNvPr id="805" name="直線コネクタ 804">
          <a:extLst>
            <a:ext uri="{FF2B5EF4-FFF2-40B4-BE49-F238E27FC236}">
              <a16:creationId xmlns:a16="http://schemas.microsoft.com/office/drawing/2014/main" id="{EC9B7361-52E4-4475-8FB1-82134FCFD14F}"/>
            </a:ext>
          </a:extLst>
        </xdr:cNvPr>
        <xdr:cNvCxnSpPr/>
      </xdr:nvCxnSpPr>
      <xdr:spPr>
        <a:xfrm>
          <a:off x="22072600" y="13662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6" name="【消防施設】&#10;一人当たり面積平均値テキスト">
          <a:extLst>
            <a:ext uri="{FF2B5EF4-FFF2-40B4-BE49-F238E27FC236}">
              <a16:creationId xmlns:a16="http://schemas.microsoft.com/office/drawing/2014/main" id="{39D2B07D-D41A-46C1-9789-32ABF63A59D3}"/>
            </a:ext>
          </a:extLst>
        </xdr:cNvPr>
        <xdr:cNvSpPr txBox="1"/>
      </xdr:nvSpPr>
      <xdr:spPr>
        <a:xfrm>
          <a:off x="22199600" y="1416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7" name="フローチャート: 判断 806">
          <a:extLst>
            <a:ext uri="{FF2B5EF4-FFF2-40B4-BE49-F238E27FC236}">
              <a16:creationId xmlns:a16="http://schemas.microsoft.com/office/drawing/2014/main" id="{A2CB35F6-06C7-4DA8-9663-9A360C638549}"/>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147320</xdr:rowOff>
    </xdr:from>
    <xdr:to>
      <xdr:col>112</xdr:col>
      <xdr:colOff>38100</xdr:colOff>
      <xdr:row>83</xdr:row>
      <xdr:rowOff>77470</xdr:rowOff>
    </xdr:to>
    <xdr:sp macro="" textlink="">
      <xdr:nvSpPr>
        <xdr:cNvPr id="808" name="フローチャート: 判断 807">
          <a:extLst>
            <a:ext uri="{FF2B5EF4-FFF2-40B4-BE49-F238E27FC236}">
              <a16:creationId xmlns:a16="http://schemas.microsoft.com/office/drawing/2014/main" id="{47110D21-9766-46DB-AC63-F02B6152DA5D}"/>
            </a:ext>
          </a:extLst>
        </xdr:cNvPr>
        <xdr:cNvSpPr/>
      </xdr:nvSpPr>
      <xdr:spPr>
        <a:xfrm>
          <a:off x="2127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68597</xdr:rowOff>
    </xdr:from>
    <xdr:ext cx="469744" cy="259045"/>
    <xdr:sp macro="" textlink="">
      <xdr:nvSpPr>
        <xdr:cNvPr id="809" name="n_1aveValue【消防施設】&#10;一人当たり面積">
          <a:extLst>
            <a:ext uri="{FF2B5EF4-FFF2-40B4-BE49-F238E27FC236}">
              <a16:creationId xmlns:a16="http://schemas.microsoft.com/office/drawing/2014/main" id="{3885ECFD-B387-4047-8F54-F1D8D421EB95}"/>
            </a:ext>
          </a:extLst>
        </xdr:cNvPr>
        <xdr:cNvSpPr txBox="1"/>
      </xdr:nvSpPr>
      <xdr:spPr>
        <a:xfrm>
          <a:off x="21075727"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82</xdr:row>
      <xdr:rowOff>170180</xdr:rowOff>
    </xdr:from>
    <xdr:to>
      <xdr:col>107</xdr:col>
      <xdr:colOff>101600</xdr:colOff>
      <xdr:row>83</xdr:row>
      <xdr:rowOff>100330</xdr:rowOff>
    </xdr:to>
    <xdr:sp macro="" textlink="">
      <xdr:nvSpPr>
        <xdr:cNvPr id="810" name="フローチャート: 判断 809">
          <a:extLst>
            <a:ext uri="{FF2B5EF4-FFF2-40B4-BE49-F238E27FC236}">
              <a16:creationId xmlns:a16="http://schemas.microsoft.com/office/drawing/2014/main" id="{C7480345-861C-4A7C-B433-20B937A4F952}"/>
            </a:ext>
          </a:extLst>
        </xdr:cNvPr>
        <xdr:cNvSpPr/>
      </xdr:nvSpPr>
      <xdr:spPr>
        <a:xfrm>
          <a:off x="20383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83</xdr:row>
      <xdr:rowOff>91457</xdr:rowOff>
    </xdr:from>
    <xdr:ext cx="469744" cy="259045"/>
    <xdr:sp macro="" textlink="">
      <xdr:nvSpPr>
        <xdr:cNvPr id="811" name="n_2aveValue【消防施設】&#10;一人当たり面積">
          <a:extLst>
            <a:ext uri="{FF2B5EF4-FFF2-40B4-BE49-F238E27FC236}">
              <a16:creationId xmlns:a16="http://schemas.microsoft.com/office/drawing/2014/main" id="{3455270F-2544-4C32-8929-7FED42881EFA}"/>
            </a:ext>
          </a:extLst>
        </xdr:cNvPr>
        <xdr:cNvSpPr txBox="1"/>
      </xdr:nvSpPr>
      <xdr:spPr>
        <a:xfrm>
          <a:off x="2019942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82</xdr:row>
      <xdr:rowOff>170180</xdr:rowOff>
    </xdr:from>
    <xdr:to>
      <xdr:col>102</xdr:col>
      <xdr:colOff>165100</xdr:colOff>
      <xdr:row>83</xdr:row>
      <xdr:rowOff>100330</xdr:rowOff>
    </xdr:to>
    <xdr:sp macro="" textlink="">
      <xdr:nvSpPr>
        <xdr:cNvPr id="812" name="フローチャート: 判断 811">
          <a:extLst>
            <a:ext uri="{FF2B5EF4-FFF2-40B4-BE49-F238E27FC236}">
              <a16:creationId xmlns:a16="http://schemas.microsoft.com/office/drawing/2014/main" id="{C123FB0F-90C3-44CC-81C7-88CA85B21AE0}"/>
            </a:ext>
          </a:extLst>
        </xdr:cNvPr>
        <xdr:cNvSpPr/>
      </xdr:nvSpPr>
      <xdr:spPr>
        <a:xfrm>
          <a:off x="19494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83</xdr:row>
      <xdr:rowOff>91457</xdr:rowOff>
    </xdr:from>
    <xdr:ext cx="469744" cy="259045"/>
    <xdr:sp macro="" textlink="">
      <xdr:nvSpPr>
        <xdr:cNvPr id="813" name="n_3aveValue【消防施設】&#10;一人当たり面積">
          <a:extLst>
            <a:ext uri="{FF2B5EF4-FFF2-40B4-BE49-F238E27FC236}">
              <a16:creationId xmlns:a16="http://schemas.microsoft.com/office/drawing/2014/main" id="{BBFA553D-65AC-47DB-A98A-0C10ACD73BA3}"/>
            </a:ext>
          </a:extLst>
        </xdr:cNvPr>
        <xdr:cNvSpPr txBox="1"/>
      </xdr:nvSpPr>
      <xdr:spPr>
        <a:xfrm>
          <a:off x="1931042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86</xdr:row>
      <xdr:rowOff>101600</xdr:rowOff>
    </xdr:from>
    <xdr:to>
      <xdr:col>98</xdr:col>
      <xdr:colOff>38100</xdr:colOff>
      <xdr:row>87</xdr:row>
      <xdr:rowOff>31750</xdr:rowOff>
    </xdr:to>
    <xdr:sp macro="" textlink="">
      <xdr:nvSpPr>
        <xdr:cNvPr id="814" name="フローチャート: 判断 813">
          <a:extLst>
            <a:ext uri="{FF2B5EF4-FFF2-40B4-BE49-F238E27FC236}">
              <a16:creationId xmlns:a16="http://schemas.microsoft.com/office/drawing/2014/main" id="{E60C3C4D-C233-4DBA-B882-E59B6155F582}"/>
            </a:ext>
          </a:extLst>
        </xdr:cNvPr>
        <xdr:cNvSpPr/>
      </xdr:nvSpPr>
      <xdr:spPr>
        <a:xfrm>
          <a:off x="18605500" y="1484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87</xdr:row>
      <xdr:rowOff>22877</xdr:rowOff>
    </xdr:from>
    <xdr:ext cx="469744" cy="259045"/>
    <xdr:sp macro="" textlink="">
      <xdr:nvSpPr>
        <xdr:cNvPr id="815" name="n_4aveValue【消防施設】&#10;一人当たり面積">
          <a:extLst>
            <a:ext uri="{FF2B5EF4-FFF2-40B4-BE49-F238E27FC236}">
              <a16:creationId xmlns:a16="http://schemas.microsoft.com/office/drawing/2014/main" id="{9D5EAAD9-9BD0-4673-AC89-8959522504A5}"/>
            </a:ext>
          </a:extLst>
        </xdr:cNvPr>
        <xdr:cNvSpPr txBox="1"/>
      </xdr:nvSpPr>
      <xdr:spPr>
        <a:xfrm>
          <a:off x="18421427" y="1493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4029FFFB-186C-4E3C-83FD-4AA7A3C3C73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E2D8B232-2C74-4A23-8143-6D8B71D2B03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42EB498-CDA2-4AFD-A690-8CEBC1DF5EE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0003BE2-BD92-4E17-869B-E8C0F844AC4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7190278-1DA1-4571-8E3A-9326534111C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67311</xdr:rowOff>
    </xdr:from>
    <xdr:to>
      <xdr:col>116</xdr:col>
      <xdr:colOff>114300</xdr:colOff>
      <xdr:row>79</xdr:row>
      <xdr:rowOff>168911</xdr:rowOff>
    </xdr:to>
    <xdr:sp macro="" textlink="">
      <xdr:nvSpPr>
        <xdr:cNvPr id="821" name="楕円 820">
          <a:extLst>
            <a:ext uri="{FF2B5EF4-FFF2-40B4-BE49-F238E27FC236}">
              <a16:creationId xmlns:a16="http://schemas.microsoft.com/office/drawing/2014/main" id="{99684746-F325-4A9B-8560-1F69DC6E697D}"/>
            </a:ext>
          </a:extLst>
        </xdr:cNvPr>
        <xdr:cNvSpPr/>
      </xdr:nvSpPr>
      <xdr:spPr>
        <a:xfrm>
          <a:off x="221107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20338</xdr:rowOff>
    </xdr:from>
    <xdr:ext cx="469744" cy="259045"/>
    <xdr:sp macro="" textlink="">
      <xdr:nvSpPr>
        <xdr:cNvPr id="822" name="【消防施設】&#10;一人当たり面積該当値テキスト">
          <a:extLst>
            <a:ext uri="{FF2B5EF4-FFF2-40B4-BE49-F238E27FC236}">
              <a16:creationId xmlns:a16="http://schemas.microsoft.com/office/drawing/2014/main" id="{F29D4EC7-9AC9-4D4C-84A6-CBE8F01C8CA5}"/>
            </a:ext>
          </a:extLst>
        </xdr:cNvPr>
        <xdr:cNvSpPr txBox="1"/>
      </xdr:nvSpPr>
      <xdr:spPr>
        <a:xfrm>
          <a:off x="22199600" y="135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67311</xdr:rowOff>
    </xdr:from>
    <xdr:to>
      <xdr:col>112</xdr:col>
      <xdr:colOff>38100</xdr:colOff>
      <xdr:row>79</xdr:row>
      <xdr:rowOff>168911</xdr:rowOff>
    </xdr:to>
    <xdr:sp macro="" textlink="">
      <xdr:nvSpPr>
        <xdr:cNvPr id="823" name="楕円 822">
          <a:extLst>
            <a:ext uri="{FF2B5EF4-FFF2-40B4-BE49-F238E27FC236}">
              <a16:creationId xmlns:a16="http://schemas.microsoft.com/office/drawing/2014/main" id="{4F83AD6F-C8AD-47E8-A08A-CF84C4E8B7A9}"/>
            </a:ext>
          </a:extLst>
        </xdr:cNvPr>
        <xdr:cNvSpPr/>
      </xdr:nvSpPr>
      <xdr:spPr>
        <a:xfrm>
          <a:off x="21272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118111</xdr:rowOff>
    </xdr:from>
    <xdr:to>
      <xdr:col>116</xdr:col>
      <xdr:colOff>63500</xdr:colOff>
      <xdr:row>79</xdr:row>
      <xdr:rowOff>118111</xdr:rowOff>
    </xdr:to>
    <xdr:cxnSp macro="">
      <xdr:nvCxnSpPr>
        <xdr:cNvPr id="824" name="直線コネクタ 823">
          <a:extLst>
            <a:ext uri="{FF2B5EF4-FFF2-40B4-BE49-F238E27FC236}">
              <a16:creationId xmlns:a16="http://schemas.microsoft.com/office/drawing/2014/main" id="{0CE710B9-8907-4CDF-A04E-0E69995E253A}"/>
            </a:ext>
          </a:extLst>
        </xdr:cNvPr>
        <xdr:cNvCxnSpPr/>
      </xdr:nvCxnSpPr>
      <xdr:spPr>
        <a:xfrm>
          <a:off x="21323300" y="136626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90170</xdr:rowOff>
    </xdr:from>
    <xdr:to>
      <xdr:col>107</xdr:col>
      <xdr:colOff>101600</xdr:colOff>
      <xdr:row>80</xdr:row>
      <xdr:rowOff>20320</xdr:rowOff>
    </xdr:to>
    <xdr:sp macro="" textlink="">
      <xdr:nvSpPr>
        <xdr:cNvPr id="825" name="楕円 824">
          <a:extLst>
            <a:ext uri="{FF2B5EF4-FFF2-40B4-BE49-F238E27FC236}">
              <a16:creationId xmlns:a16="http://schemas.microsoft.com/office/drawing/2014/main" id="{5FDC8A1A-88D6-4BE0-B21C-665FAFB9B6A3}"/>
            </a:ext>
          </a:extLst>
        </xdr:cNvPr>
        <xdr:cNvSpPr/>
      </xdr:nvSpPr>
      <xdr:spPr>
        <a:xfrm>
          <a:off x="203835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118111</xdr:rowOff>
    </xdr:from>
    <xdr:to>
      <xdr:col>111</xdr:col>
      <xdr:colOff>177800</xdr:colOff>
      <xdr:row>79</xdr:row>
      <xdr:rowOff>140970</xdr:rowOff>
    </xdr:to>
    <xdr:cxnSp macro="">
      <xdr:nvCxnSpPr>
        <xdr:cNvPr id="826" name="直線コネクタ 825">
          <a:extLst>
            <a:ext uri="{FF2B5EF4-FFF2-40B4-BE49-F238E27FC236}">
              <a16:creationId xmlns:a16="http://schemas.microsoft.com/office/drawing/2014/main" id="{A043BD44-939F-4510-B23B-E90DCAA56919}"/>
            </a:ext>
          </a:extLst>
        </xdr:cNvPr>
        <xdr:cNvCxnSpPr/>
      </xdr:nvCxnSpPr>
      <xdr:spPr>
        <a:xfrm flipV="1">
          <a:off x="20434300" y="136626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113030</xdr:rowOff>
    </xdr:from>
    <xdr:to>
      <xdr:col>102</xdr:col>
      <xdr:colOff>165100</xdr:colOff>
      <xdr:row>80</xdr:row>
      <xdr:rowOff>43180</xdr:rowOff>
    </xdr:to>
    <xdr:sp macro="" textlink="">
      <xdr:nvSpPr>
        <xdr:cNvPr id="827" name="楕円 826">
          <a:extLst>
            <a:ext uri="{FF2B5EF4-FFF2-40B4-BE49-F238E27FC236}">
              <a16:creationId xmlns:a16="http://schemas.microsoft.com/office/drawing/2014/main" id="{2DC2827A-6DBE-48B4-BCF4-D2322A551B2B}"/>
            </a:ext>
          </a:extLst>
        </xdr:cNvPr>
        <xdr:cNvSpPr/>
      </xdr:nvSpPr>
      <xdr:spPr>
        <a:xfrm>
          <a:off x="194945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140970</xdr:rowOff>
    </xdr:from>
    <xdr:to>
      <xdr:col>107</xdr:col>
      <xdr:colOff>50800</xdr:colOff>
      <xdr:row>79</xdr:row>
      <xdr:rowOff>163830</xdr:rowOff>
    </xdr:to>
    <xdr:cxnSp macro="">
      <xdr:nvCxnSpPr>
        <xdr:cNvPr id="828" name="直線コネクタ 827">
          <a:extLst>
            <a:ext uri="{FF2B5EF4-FFF2-40B4-BE49-F238E27FC236}">
              <a16:creationId xmlns:a16="http://schemas.microsoft.com/office/drawing/2014/main" id="{39547826-5FDF-4CBF-B9E8-58D5A5BD44AE}"/>
            </a:ext>
          </a:extLst>
        </xdr:cNvPr>
        <xdr:cNvCxnSpPr/>
      </xdr:nvCxnSpPr>
      <xdr:spPr>
        <a:xfrm flipV="1">
          <a:off x="19545300" y="13685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135889</xdr:rowOff>
    </xdr:from>
    <xdr:to>
      <xdr:col>98</xdr:col>
      <xdr:colOff>38100</xdr:colOff>
      <xdr:row>80</xdr:row>
      <xdr:rowOff>66039</xdr:rowOff>
    </xdr:to>
    <xdr:sp macro="" textlink="">
      <xdr:nvSpPr>
        <xdr:cNvPr id="829" name="楕円 828">
          <a:extLst>
            <a:ext uri="{FF2B5EF4-FFF2-40B4-BE49-F238E27FC236}">
              <a16:creationId xmlns:a16="http://schemas.microsoft.com/office/drawing/2014/main" id="{C90403DD-E389-436A-B443-F998B178E9B3}"/>
            </a:ext>
          </a:extLst>
        </xdr:cNvPr>
        <xdr:cNvSpPr/>
      </xdr:nvSpPr>
      <xdr:spPr>
        <a:xfrm>
          <a:off x="18605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163830</xdr:rowOff>
    </xdr:from>
    <xdr:to>
      <xdr:col>102</xdr:col>
      <xdr:colOff>114300</xdr:colOff>
      <xdr:row>80</xdr:row>
      <xdr:rowOff>15239</xdr:rowOff>
    </xdr:to>
    <xdr:cxnSp macro="">
      <xdr:nvCxnSpPr>
        <xdr:cNvPr id="830" name="直線コネクタ 829">
          <a:extLst>
            <a:ext uri="{FF2B5EF4-FFF2-40B4-BE49-F238E27FC236}">
              <a16:creationId xmlns:a16="http://schemas.microsoft.com/office/drawing/2014/main" id="{1E7E4E6E-1146-471C-964E-B3D6DC21772C}"/>
            </a:ext>
          </a:extLst>
        </xdr:cNvPr>
        <xdr:cNvCxnSpPr/>
      </xdr:nvCxnSpPr>
      <xdr:spPr>
        <a:xfrm flipV="1">
          <a:off x="18656300" y="137083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78</xdr:row>
      <xdr:rowOff>13988</xdr:rowOff>
    </xdr:from>
    <xdr:ext cx="469744" cy="259045"/>
    <xdr:sp macro="" textlink="">
      <xdr:nvSpPr>
        <xdr:cNvPr id="831" name="n_1mainValue【消防施設】&#10;一人当たり面積">
          <a:extLst>
            <a:ext uri="{FF2B5EF4-FFF2-40B4-BE49-F238E27FC236}">
              <a16:creationId xmlns:a16="http://schemas.microsoft.com/office/drawing/2014/main" id="{DACA0754-318A-4BAD-872E-5368CFBE4017}"/>
            </a:ext>
          </a:extLst>
        </xdr:cNvPr>
        <xdr:cNvSpPr txBox="1"/>
      </xdr:nvSpPr>
      <xdr:spPr>
        <a:xfrm>
          <a:off x="21075727" y="1338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36847</xdr:rowOff>
    </xdr:from>
    <xdr:ext cx="469744" cy="259045"/>
    <xdr:sp macro="" textlink="">
      <xdr:nvSpPr>
        <xdr:cNvPr id="832" name="n_2mainValue【消防施設】&#10;一人当たり面積">
          <a:extLst>
            <a:ext uri="{FF2B5EF4-FFF2-40B4-BE49-F238E27FC236}">
              <a16:creationId xmlns:a16="http://schemas.microsoft.com/office/drawing/2014/main" id="{967E7C35-3DA1-43C1-A1C2-713B49AA68A6}"/>
            </a:ext>
          </a:extLst>
        </xdr:cNvPr>
        <xdr:cNvSpPr txBox="1"/>
      </xdr:nvSpPr>
      <xdr:spPr>
        <a:xfrm>
          <a:off x="20199427" y="134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59707</xdr:rowOff>
    </xdr:from>
    <xdr:ext cx="469744" cy="259045"/>
    <xdr:sp macro="" textlink="">
      <xdr:nvSpPr>
        <xdr:cNvPr id="833" name="n_3mainValue【消防施設】&#10;一人当たり面積">
          <a:extLst>
            <a:ext uri="{FF2B5EF4-FFF2-40B4-BE49-F238E27FC236}">
              <a16:creationId xmlns:a16="http://schemas.microsoft.com/office/drawing/2014/main" id="{BDED4BB3-782F-4637-B0D5-0DDF1EB1B91F}"/>
            </a:ext>
          </a:extLst>
        </xdr:cNvPr>
        <xdr:cNvSpPr txBox="1"/>
      </xdr:nvSpPr>
      <xdr:spPr>
        <a:xfrm>
          <a:off x="19310427" y="1343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82566</xdr:rowOff>
    </xdr:from>
    <xdr:ext cx="469744" cy="259045"/>
    <xdr:sp macro="" textlink="">
      <xdr:nvSpPr>
        <xdr:cNvPr id="834" name="n_4mainValue【消防施設】&#10;一人当たり面積">
          <a:extLst>
            <a:ext uri="{FF2B5EF4-FFF2-40B4-BE49-F238E27FC236}">
              <a16:creationId xmlns:a16="http://schemas.microsoft.com/office/drawing/2014/main" id="{620DBB69-F31F-4587-975F-550EBBAB2AA1}"/>
            </a:ext>
          </a:extLst>
        </xdr:cNvPr>
        <xdr:cNvSpPr txBox="1"/>
      </xdr:nvSpPr>
      <xdr:spPr>
        <a:xfrm>
          <a:off x="18421427" y="1345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493E4F81-E00D-4560-9D85-CC1CB86A02F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2DC048F3-85F0-431F-AD53-5A4C8E817BC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9D6E6DDE-CCB2-4B7B-8C20-F766BA2E4A8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C90B9AAF-E89F-445D-8BE5-843EB89F91B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9D5A39D3-5449-4C97-86C5-61A3DB9779E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8FD9CD73-7E9C-44E0-8844-3520C97811C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1160A65B-9382-419A-9E8E-A89507DBE53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E2F16AB5-10D1-43CE-B196-C7EA8C2040B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46EFA54F-946D-4D46-A1BE-101516658AF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04B9C539-22D8-4443-8A62-C6A3CD09AFE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45" name="テキスト ボックス 844">
          <a:extLst>
            <a:ext uri="{FF2B5EF4-FFF2-40B4-BE49-F238E27FC236}">
              <a16:creationId xmlns:a16="http://schemas.microsoft.com/office/drawing/2014/main" id="{F0E73317-941D-4ED6-B7E0-C832A570BF17}"/>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6" name="直線コネクタ 845">
          <a:extLst>
            <a:ext uri="{FF2B5EF4-FFF2-40B4-BE49-F238E27FC236}">
              <a16:creationId xmlns:a16="http://schemas.microsoft.com/office/drawing/2014/main" id="{210B863C-6DEA-4A97-9A70-2E36473B792A}"/>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7" name="テキスト ボックス 846">
          <a:extLst>
            <a:ext uri="{FF2B5EF4-FFF2-40B4-BE49-F238E27FC236}">
              <a16:creationId xmlns:a16="http://schemas.microsoft.com/office/drawing/2014/main" id="{996603B5-994F-4A42-978F-38CA778E88E3}"/>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8" name="直線コネクタ 847">
          <a:extLst>
            <a:ext uri="{FF2B5EF4-FFF2-40B4-BE49-F238E27FC236}">
              <a16:creationId xmlns:a16="http://schemas.microsoft.com/office/drawing/2014/main" id="{A4AB3244-5006-4C75-B9A1-455CC0F58E83}"/>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9" name="テキスト ボックス 848">
          <a:extLst>
            <a:ext uri="{FF2B5EF4-FFF2-40B4-BE49-F238E27FC236}">
              <a16:creationId xmlns:a16="http://schemas.microsoft.com/office/drawing/2014/main" id="{4C712D1E-BFFA-4573-8EDC-BC58A56F4DB9}"/>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0" name="直線コネクタ 849">
          <a:extLst>
            <a:ext uri="{FF2B5EF4-FFF2-40B4-BE49-F238E27FC236}">
              <a16:creationId xmlns:a16="http://schemas.microsoft.com/office/drawing/2014/main" id="{BB5A591E-4554-49A9-A1C0-898D436E7EB3}"/>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1" name="テキスト ボックス 850">
          <a:extLst>
            <a:ext uri="{FF2B5EF4-FFF2-40B4-BE49-F238E27FC236}">
              <a16:creationId xmlns:a16="http://schemas.microsoft.com/office/drawing/2014/main" id="{5839C7DF-B796-4E3F-9A33-FE4B5E6B3236}"/>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2" name="直線コネクタ 851">
          <a:extLst>
            <a:ext uri="{FF2B5EF4-FFF2-40B4-BE49-F238E27FC236}">
              <a16:creationId xmlns:a16="http://schemas.microsoft.com/office/drawing/2014/main" id="{60EFD240-1A45-482C-B095-3A165A2047EE}"/>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3" name="テキスト ボックス 852">
          <a:extLst>
            <a:ext uri="{FF2B5EF4-FFF2-40B4-BE49-F238E27FC236}">
              <a16:creationId xmlns:a16="http://schemas.microsoft.com/office/drawing/2014/main" id="{D675B373-B018-4BAE-A9D5-8B892E9E3455}"/>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6606F2A2-BDC5-456A-A4FF-59903BAA365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5" name="テキスト ボックス 854">
          <a:extLst>
            <a:ext uri="{FF2B5EF4-FFF2-40B4-BE49-F238E27FC236}">
              <a16:creationId xmlns:a16="http://schemas.microsoft.com/office/drawing/2014/main" id="{B0103949-A0F1-4115-9E7C-824C4986FFB4}"/>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6" name="【庁舎】&#10;有形固定資産減価償却率グラフ枠">
          <a:extLst>
            <a:ext uri="{FF2B5EF4-FFF2-40B4-BE49-F238E27FC236}">
              <a16:creationId xmlns:a16="http://schemas.microsoft.com/office/drawing/2014/main" id="{C2B94C92-313F-4EFC-A475-6B623114119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149352</xdr:rowOff>
    </xdr:from>
    <xdr:to>
      <xdr:col>85</xdr:col>
      <xdr:colOff>126364</xdr:colOff>
      <xdr:row>109</xdr:row>
      <xdr:rowOff>5335</xdr:rowOff>
    </xdr:to>
    <xdr:cxnSp macro="">
      <xdr:nvCxnSpPr>
        <xdr:cNvPr id="857" name="直線コネクタ 856">
          <a:extLst>
            <a:ext uri="{FF2B5EF4-FFF2-40B4-BE49-F238E27FC236}">
              <a16:creationId xmlns:a16="http://schemas.microsoft.com/office/drawing/2014/main" id="{19261D68-6247-4E38-98F2-92C02729C6EF}"/>
            </a:ext>
          </a:extLst>
        </xdr:cNvPr>
        <xdr:cNvCxnSpPr/>
      </xdr:nvCxnSpPr>
      <xdr:spPr>
        <a:xfrm flipV="1">
          <a:off x="16318864" y="17294352"/>
          <a:ext cx="0" cy="1399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9162</xdr:rowOff>
    </xdr:from>
    <xdr:ext cx="405111" cy="259045"/>
    <xdr:sp macro="" textlink="">
      <xdr:nvSpPr>
        <xdr:cNvPr id="858" name="【庁舎】&#10;有形固定資産減価償却率最小値テキスト">
          <a:extLst>
            <a:ext uri="{FF2B5EF4-FFF2-40B4-BE49-F238E27FC236}">
              <a16:creationId xmlns:a16="http://schemas.microsoft.com/office/drawing/2014/main" id="{1B6C4695-63C0-474F-A4CC-ABB5D9D64903}"/>
            </a:ext>
          </a:extLst>
        </xdr:cNvPr>
        <xdr:cNvSpPr txBox="1"/>
      </xdr:nvSpPr>
      <xdr:spPr>
        <a:xfrm>
          <a:off x="16357600" y="1869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5335</xdr:rowOff>
    </xdr:from>
    <xdr:to>
      <xdr:col>86</xdr:col>
      <xdr:colOff>25400</xdr:colOff>
      <xdr:row>109</xdr:row>
      <xdr:rowOff>5335</xdr:rowOff>
    </xdr:to>
    <xdr:cxnSp macro="">
      <xdr:nvCxnSpPr>
        <xdr:cNvPr id="859" name="直線コネクタ 858">
          <a:extLst>
            <a:ext uri="{FF2B5EF4-FFF2-40B4-BE49-F238E27FC236}">
              <a16:creationId xmlns:a16="http://schemas.microsoft.com/office/drawing/2014/main" id="{5EA9015D-465A-4AB5-B2D6-AD5BB802C232}"/>
            </a:ext>
          </a:extLst>
        </xdr:cNvPr>
        <xdr:cNvCxnSpPr/>
      </xdr:nvCxnSpPr>
      <xdr:spPr>
        <a:xfrm>
          <a:off x="16230600" y="1869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96029</xdr:rowOff>
    </xdr:from>
    <xdr:ext cx="405111" cy="259045"/>
    <xdr:sp macro="" textlink="">
      <xdr:nvSpPr>
        <xdr:cNvPr id="860" name="【庁舎】&#10;有形固定資産減価償却率最大値テキスト">
          <a:extLst>
            <a:ext uri="{FF2B5EF4-FFF2-40B4-BE49-F238E27FC236}">
              <a16:creationId xmlns:a16="http://schemas.microsoft.com/office/drawing/2014/main" id="{3D952CC3-D4EC-4D21-84B9-C2A99649071B}"/>
            </a:ext>
          </a:extLst>
        </xdr:cNvPr>
        <xdr:cNvSpPr txBox="1"/>
      </xdr:nvSpPr>
      <xdr:spPr>
        <a:xfrm>
          <a:off x="16357600" y="1706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149352</xdr:rowOff>
    </xdr:from>
    <xdr:to>
      <xdr:col>86</xdr:col>
      <xdr:colOff>25400</xdr:colOff>
      <xdr:row>100</xdr:row>
      <xdr:rowOff>149352</xdr:rowOff>
    </xdr:to>
    <xdr:cxnSp macro="">
      <xdr:nvCxnSpPr>
        <xdr:cNvPr id="861" name="直線コネクタ 860">
          <a:extLst>
            <a:ext uri="{FF2B5EF4-FFF2-40B4-BE49-F238E27FC236}">
              <a16:creationId xmlns:a16="http://schemas.microsoft.com/office/drawing/2014/main" id="{18B0F362-5248-4562-BD98-F59FA5E18433}"/>
            </a:ext>
          </a:extLst>
        </xdr:cNvPr>
        <xdr:cNvCxnSpPr/>
      </xdr:nvCxnSpPr>
      <xdr:spPr>
        <a:xfrm>
          <a:off x="16230600" y="1729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43705</xdr:rowOff>
    </xdr:from>
    <xdr:ext cx="405111" cy="259045"/>
    <xdr:sp macro="" textlink="">
      <xdr:nvSpPr>
        <xdr:cNvPr id="862" name="【庁舎】&#10;有形固定資産減価償却率平均値テキスト">
          <a:extLst>
            <a:ext uri="{FF2B5EF4-FFF2-40B4-BE49-F238E27FC236}">
              <a16:creationId xmlns:a16="http://schemas.microsoft.com/office/drawing/2014/main" id="{ED91E315-7C04-4272-9676-775914FCF62B}"/>
            </a:ext>
          </a:extLst>
        </xdr:cNvPr>
        <xdr:cNvSpPr txBox="1"/>
      </xdr:nvSpPr>
      <xdr:spPr>
        <a:xfrm>
          <a:off x="16357600" y="177030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20828</xdr:rowOff>
    </xdr:from>
    <xdr:to>
      <xdr:col>85</xdr:col>
      <xdr:colOff>177800</xdr:colOff>
      <xdr:row>104</xdr:row>
      <xdr:rowOff>122428</xdr:rowOff>
    </xdr:to>
    <xdr:sp macro="" textlink="">
      <xdr:nvSpPr>
        <xdr:cNvPr id="863" name="フローチャート: 判断 862">
          <a:extLst>
            <a:ext uri="{FF2B5EF4-FFF2-40B4-BE49-F238E27FC236}">
              <a16:creationId xmlns:a16="http://schemas.microsoft.com/office/drawing/2014/main" id="{F82241F3-81B3-498E-97E5-455C83E43F4F}"/>
            </a:ext>
          </a:extLst>
        </xdr:cNvPr>
        <xdr:cNvSpPr/>
      </xdr:nvSpPr>
      <xdr:spPr>
        <a:xfrm>
          <a:off x="16268700" y="1785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82550</xdr:rowOff>
    </xdr:from>
    <xdr:to>
      <xdr:col>81</xdr:col>
      <xdr:colOff>101600</xdr:colOff>
      <xdr:row>104</xdr:row>
      <xdr:rowOff>12700</xdr:rowOff>
    </xdr:to>
    <xdr:sp macro="" textlink="">
      <xdr:nvSpPr>
        <xdr:cNvPr id="864" name="フローチャート: 判断 863">
          <a:extLst>
            <a:ext uri="{FF2B5EF4-FFF2-40B4-BE49-F238E27FC236}">
              <a16:creationId xmlns:a16="http://schemas.microsoft.com/office/drawing/2014/main" id="{33BF51E7-8BDE-4F31-ACDD-3051BB241BBB}"/>
            </a:ext>
          </a:extLst>
        </xdr:cNvPr>
        <xdr:cNvSpPr/>
      </xdr:nvSpPr>
      <xdr:spPr>
        <a:xfrm>
          <a:off x="15430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29227</xdr:rowOff>
    </xdr:from>
    <xdr:ext cx="405111" cy="259045"/>
    <xdr:sp macro="" textlink="">
      <xdr:nvSpPr>
        <xdr:cNvPr id="865" name="n_1aveValue【庁舎】&#10;有形固定資産減価償却率">
          <a:extLst>
            <a:ext uri="{FF2B5EF4-FFF2-40B4-BE49-F238E27FC236}">
              <a16:creationId xmlns:a16="http://schemas.microsoft.com/office/drawing/2014/main" id="{27EC25BB-10BB-48D7-B039-56929D4864E2}"/>
            </a:ext>
          </a:extLst>
        </xdr:cNvPr>
        <xdr:cNvSpPr txBox="1"/>
      </xdr:nvSpPr>
      <xdr:spPr>
        <a:xfrm>
          <a:off x="152660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254</xdr:rowOff>
    </xdr:from>
    <xdr:to>
      <xdr:col>76</xdr:col>
      <xdr:colOff>165100</xdr:colOff>
      <xdr:row>103</xdr:row>
      <xdr:rowOff>101854</xdr:rowOff>
    </xdr:to>
    <xdr:sp macro="" textlink="">
      <xdr:nvSpPr>
        <xdr:cNvPr id="866" name="フローチャート: 判断 865">
          <a:extLst>
            <a:ext uri="{FF2B5EF4-FFF2-40B4-BE49-F238E27FC236}">
              <a16:creationId xmlns:a16="http://schemas.microsoft.com/office/drawing/2014/main" id="{28A5E466-D1A7-4487-AACB-27115056F6BE}"/>
            </a:ext>
          </a:extLst>
        </xdr:cNvPr>
        <xdr:cNvSpPr/>
      </xdr:nvSpPr>
      <xdr:spPr>
        <a:xfrm>
          <a:off x="14541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101</xdr:row>
      <xdr:rowOff>118381</xdr:rowOff>
    </xdr:from>
    <xdr:ext cx="405111" cy="259045"/>
    <xdr:sp macro="" textlink="">
      <xdr:nvSpPr>
        <xdr:cNvPr id="867" name="n_2aveValue【庁舎】&#10;有形固定資産減価償却率">
          <a:extLst>
            <a:ext uri="{FF2B5EF4-FFF2-40B4-BE49-F238E27FC236}">
              <a16:creationId xmlns:a16="http://schemas.microsoft.com/office/drawing/2014/main" id="{A4C40E13-F91D-4D02-92C0-7C3254CFB1F5}"/>
            </a:ext>
          </a:extLst>
        </xdr:cNvPr>
        <xdr:cNvSpPr txBox="1"/>
      </xdr:nvSpPr>
      <xdr:spPr>
        <a:xfrm>
          <a:off x="14389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102</xdr:row>
      <xdr:rowOff>66548</xdr:rowOff>
    </xdr:from>
    <xdr:to>
      <xdr:col>72</xdr:col>
      <xdr:colOff>38100</xdr:colOff>
      <xdr:row>102</xdr:row>
      <xdr:rowOff>168148</xdr:rowOff>
    </xdr:to>
    <xdr:sp macro="" textlink="">
      <xdr:nvSpPr>
        <xdr:cNvPr id="868" name="フローチャート: 判断 867">
          <a:extLst>
            <a:ext uri="{FF2B5EF4-FFF2-40B4-BE49-F238E27FC236}">
              <a16:creationId xmlns:a16="http://schemas.microsoft.com/office/drawing/2014/main" id="{0FF31B91-83A6-4537-B292-285E773B8A7A}"/>
            </a:ext>
          </a:extLst>
        </xdr:cNvPr>
        <xdr:cNvSpPr/>
      </xdr:nvSpPr>
      <xdr:spPr>
        <a:xfrm>
          <a:off x="13652500" y="175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101</xdr:row>
      <xdr:rowOff>13225</xdr:rowOff>
    </xdr:from>
    <xdr:ext cx="405111" cy="259045"/>
    <xdr:sp macro="" textlink="">
      <xdr:nvSpPr>
        <xdr:cNvPr id="869" name="n_3aveValue【庁舎】&#10;有形固定資産減価償却率">
          <a:extLst>
            <a:ext uri="{FF2B5EF4-FFF2-40B4-BE49-F238E27FC236}">
              <a16:creationId xmlns:a16="http://schemas.microsoft.com/office/drawing/2014/main" id="{D0A69790-38C4-48F0-B3E8-51BCEE7DADF2}"/>
            </a:ext>
          </a:extLst>
        </xdr:cNvPr>
        <xdr:cNvSpPr txBox="1"/>
      </xdr:nvSpPr>
      <xdr:spPr>
        <a:xfrm>
          <a:off x="13500744" y="1732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101</xdr:row>
      <xdr:rowOff>109982</xdr:rowOff>
    </xdr:from>
    <xdr:to>
      <xdr:col>67</xdr:col>
      <xdr:colOff>101600</xdr:colOff>
      <xdr:row>102</xdr:row>
      <xdr:rowOff>40132</xdr:rowOff>
    </xdr:to>
    <xdr:sp macro="" textlink="">
      <xdr:nvSpPr>
        <xdr:cNvPr id="870" name="フローチャート: 判断 869">
          <a:extLst>
            <a:ext uri="{FF2B5EF4-FFF2-40B4-BE49-F238E27FC236}">
              <a16:creationId xmlns:a16="http://schemas.microsoft.com/office/drawing/2014/main" id="{4ADB0E90-9CD3-4C93-BC7B-BC9979028E39}"/>
            </a:ext>
          </a:extLst>
        </xdr:cNvPr>
        <xdr:cNvSpPr/>
      </xdr:nvSpPr>
      <xdr:spPr>
        <a:xfrm>
          <a:off x="12763500" y="1742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100</xdr:row>
      <xdr:rowOff>56659</xdr:rowOff>
    </xdr:from>
    <xdr:ext cx="405111" cy="259045"/>
    <xdr:sp macro="" textlink="">
      <xdr:nvSpPr>
        <xdr:cNvPr id="871" name="n_4aveValue【庁舎】&#10;有形固定資産減価償却率">
          <a:extLst>
            <a:ext uri="{FF2B5EF4-FFF2-40B4-BE49-F238E27FC236}">
              <a16:creationId xmlns:a16="http://schemas.microsoft.com/office/drawing/2014/main" id="{443EA291-4E61-4E87-9D8F-4EB17417E9FA}"/>
            </a:ext>
          </a:extLst>
        </xdr:cNvPr>
        <xdr:cNvSpPr txBox="1"/>
      </xdr:nvSpPr>
      <xdr:spPr>
        <a:xfrm>
          <a:off x="12611744" y="1720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DB4F2192-67CC-43D4-971D-C8E2A602FC1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9DABB7F-5623-4DA1-ACEC-212AFAFDCAC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671EACB2-310C-4C0A-99B8-793649C0052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263605B-0951-454C-86A8-54DCA6C2A4C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CCF382FC-ED26-47B6-A9A6-FF199F833F7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125985</xdr:rowOff>
    </xdr:from>
    <xdr:to>
      <xdr:col>85</xdr:col>
      <xdr:colOff>177800</xdr:colOff>
      <xdr:row>109</xdr:row>
      <xdr:rowOff>56135</xdr:rowOff>
    </xdr:to>
    <xdr:sp macro="" textlink="">
      <xdr:nvSpPr>
        <xdr:cNvPr id="877" name="楕円 876">
          <a:extLst>
            <a:ext uri="{FF2B5EF4-FFF2-40B4-BE49-F238E27FC236}">
              <a16:creationId xmlns:a16="http://schemas.microsoft.com/office/drawing/2014/main" id="{54EA093D-CC9C-4938-8BAA-00BD45EFC241}"/>
            </a:ext>
          </a:extLst>
        </xdr:cNvPr>
        <xdr:cNvSpPr/>
      </xdr:nvSpPr>
      <xdr:spPr>
        <a:xfrm>
          <a:off x="16268700" y="1864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40912</xdr:rowOff>
    </xdr:from>
    <xdr:ext cx="405111" cy="259045"/>
    <xdr:sp macro="" textlink="">
      <xdr:nvSpPr>
        <xdr:cNvPr id="878" name="【庁舎】&#10;有形固定資産減価償却率該当値テキスト">
          <a:extLst>
            <a:ext uri="{FF2B5EF4-FFF2-40B4-BE49-F238E27FC236}">
              <a16:creationId xmlns:a16="http://schemas.microsoft.com/office/drawing/2014/main" id="{133202C1-EE1B-423A-B8B2-4FE9BBC11800}"/>
            </a:ext>
          </a:extLst>
        </xdr:cNvPr>
        <xdr:cNvSpPr txBox="1"/>
      </xdr:nvSpPr>
      <xdr:spPr>
        <a:xfrm>
          <a:off x="16357600" y="1855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43687</xdr:rowOff>
    </xdr:from>
    <xdr:to>
      <xdr:col>81</xdr:col>
      <xdr:colOff>101600</xdr:colOff>
      <xdr:row>108</xdr:row>
      <xdr:rowOff>145287</xdr:rowOff>
    </xdr:to>
    <xdr:sp macro="" textlink="">
      <xdr:nvSpPr>
        <xdr:cNvPr id="879" name="楕円 878">
          <a:extLst>
            <a:ext uri="{FF2B5EF4-FFF2-40B4-BE49-F238E27FC236}">
              <a16:creationId xmlns:a16="http://schemas.microsoft.com/office/drawing/2014/main" id="{57AA7AA9-E3C2-48C8-96AC-4A5407F2A5FD}"/>
            </a:ext>
          </a:extLst>
        </xdr:cNvPr>
        <xdr:cNvSpPr/>
      </xdr:nvSpPr>
      <xdr:spPr>
        <a:xfrm>
          <a:off x="15430500" y="185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94487</xdr:rowOff>
    </xdr:from>
    <xdr:to>
      <xdr:col>85</xdr:col>
      <xdr:colOff>127000</xdr:colOff>
      <xdr:row>109</xdr:row>
      <xdr:rowOff>5335</xdr:rowOff>
    </xdr:to>
    <xdr:cxnSp macro="">
      <xdr:nvCxnSpPr>
        <xdr:cNvPr id="880" name="直線コネクタ 879">
          <a:extLst>
            <a:ext uri="{FF2B5EF4-FFF2-40B4-BE49-F238E27FC236}">
              <a16:creationId xmlns:a16="http://schemas.microsoft.com/office/drawing/2014/main" id="{514EC6FE-ADC5-4636-81C4-F8F149ABD267}"/>
            </a:ext>
          </a:extLst>
        </xdr:cNvPr>
        <xdr:cNvCxnSpPr/>
      </xdr:nvCxnSpPr>
      <xdr:spPr>
        <a:xfrm>
          <a:off x="15481300" y="18611087"/>
          <a:ext cx="8382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7113</xdr:rowOff>
    </xdr:from>
    <xdr:to>
      <xdr:col>76</xdr:col>
      <xdr:colOff>165100</xdr:colOff>
      <xdr:row>108</xdr:row>
      <xdr:rowOff>108713</xdr:rowOff>
    </xdr:to>
    <xdr:sp macro="" textlink="">
      <xdr:nvSpPr>
        <xdr:cNvPr id="881" name="楕円 880">
          <a:extLst>
            <a:ext uri="{FF2B5EF4-FFF2-40B4-BE49-F238E27FC236}">
              <a16:creationId xmlns:a16="http://schemas.microsoft.com/office/drawing/2014/main" id="{87E62B0E-9729-4D57-BB9C-C49C12FD69A3}"/>
            </a:ext>
          </a:extLst>
        </xdr:cNvPr>
        <xdr:cNvSpPr/>
      </xdr:nvSpPr>
      <xdr:spPr>
        <a:xfrm>
          <a:off x="14541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57913</xdr:rowOff>
    </xdr:from>
    <xdr:to>
      <xdr:col>81</xdr:col>
      <xdr:colOff>50800</xdr:colOff>
      <xdr:row>108</xdr:row>
      <xdr:rowOff>94487</xdr:rowOff>
    </xdr:to>
    <xdr:cxnSp macro="">
      <xdr:nvCxnSpPr>
        <xdr:cNvPr id="882" name="直線コネクタ 881">
          <a:extLst>
            <a:ext uri="{FF2B5EF4-FFF2-40B4-BE49-F238E27FC236}">
              <a16:creationId xmlns:a16="http://schemas.microsoft.com/office/drawing/2014/main" id="{135D5011-3F68-44FA-BE56-1C3EC0BA8BA4}"/>
            </a:ext>
          </a:extLst>
        </xdr:cNvPr>
        <xdr:cNvCxnSpPr/>
      </xdr:nvCxnSpPr>
      <xdr:spPr>
        <a:xfrm>
          <a:off x="14592300" y="18574513"/>
          <a:ext cx="8890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105411</xdr:rowOff>
    </xdr:from>
    <xdr:to>
      <xdr:col>72</xdr:col>
      <xdr:colOff>38100</xdr:colOff>
      <xdr:row>108</xdr:row>
      <xdr:rowOff>35561</xdr:rowOff>
    </xdr:to>
    <xdr:sp macro="" textlink="">
      <xdr:nvSpPr>
        <xdr:cNvPr id="883" name="楕円 882">
          <a:extLst>
            <a:ext uri="{FF2B5EF4-FFF2-40B4-BE49-F238E27FC236}">
              <a16:creationId xmlns:a16="http://schemas.microsoft.com/office/drawing/2014/main" id="{54829208-8BE8-4810-AEAA-A538D3016F22}"/>
            </a:ext>
          </a:extLst>
        </xdr:cNvPr>
        <xdr:cNvSpPr/>
      </xdr:nvSpPr>
      <xdr:spPr>
        <a:xfrm>
          <a:off x="13652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156211</xdr:rowOff>
    </xdr:from>
    <xdr:to>
      <xdr:col>76</xdr:col>
      <xdr:colOff>114300</xdr:colOff>
      <xdr:row>108</xdr:row>
      <xdr:rowOff>57913</xdr:rowOff>
    </xdr:to>
    <xdr:cxnSp macro="">
      <xdr:nvCxnSpPr>
        <xdr:cNvPr id="884" name="直線コネクタ 883">
          <a:extLst>
            <a:ext uri="{FF2B5EF4-FFF2-40B4-BE49-F238E27FC236}">
              <a16:creationId xmlns:a16="http://schemas.microsoft.com/office/drawing/2014/main" id="{4F2B7D30-7FFB-45F6-B050-BA389E32B5DF}"/>
            </a:ext>
          </a:extLst>
        </xdr:cNvPr>
        <xdr:cNvCxnSpPr/>
      </xdr:nvCxnSpPr>
      <xdr:spPr>
        <a:xfrm>
          <a:off x="13703300" y="18501361"/>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18542</xdr:rowOff>
    </xdr:from>
    <xdr:to>
      <xdr:col>67</xdr:col>
      <xdr:colOff>101600</xdr:colOff>
      <xdr:row>107</xdr:row>
      <xdr:rowOff>120142</xdr:rowOff>
    </xdr:to>
    <xdr:sp macro="" textlink="">
      <xdr:nvSpPr>
        <xdr:cNvPr id="885" name="楕円 884">
          <a:extLst>
            <a:ext uri="{FF2B5EF4-FFF2-40B4-BE49-F238E27FC236}">
              <a16:creationId xmlns:a16="http://schemas.microsoft.com/office/drawing/2014/main" id="{929BE576-033D-487A-AB07-000EBCE8AC80}"/>
            </a:ext>
          </a:extLst>
        </xdr:cNvPr>
        <xdr:cNvSpPr/>
      </xdr:nvSpPr>
      <xdr:spPr>
        <a:xfrm>
          <a:off x="12763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69342</xdr:rowOff>
    </xdr:from>
    <xdr:to>
      <xdr:col>71</xdr:col>
      <xdr:colOff>177800</xdr:colOff>
      <xdr:row>107</xdr:row>
      <xdr:rowOff>156211</xdr:rowOff>
    </xdr:to>
    <xdr:cxnSp macro="">
      <xdr:nvCxnSpPr>
        <xdr:cNvPr id="886" name="直線コネクタ 885">
          <a:extLst>
            <a:ext uri="{FF2B5EF4-FFF2-40B4-BE49-F238E27FC236}">
              <a16:creationId xmlns:a16="http://schemas.microsoft.com/office/drawing/2014/main" id="{1F82F150-B707-43F3-99DC-8B0187F1E9C5}"/>
            </a:ext>
          </a:extLst>
        </xdr:cNvPr>
        <xdr:cNvCxnSpPr/>
      </xdr:nvCxnSpPr>
      <xdr:spPr>
        <a:xfrm>
          <a:off x="12814300" y="18414492"/>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108</xdr:row>
      <xdr:rowOff>136414</xdr:rowOff>
    </xdr:from>
    <xdr:ext cx="405111" cy="259045"/>
    <xdr:sp macro="" textlink="">
      <xdr:nvSpPr>
        <xdr:cNvPr id="887" name="n_1mainValue【庁舎】&#10;有形固定資産減価償却率">
          <a:extLst>
            <a:ext uri="{FF2B5EF4-FFF2-40B4-BE49-F238E27FC236}">
              <a16:creationId xmlns:a16="http://schemas.microsoft.com/office/drawing/2014/main" id="{9EA1733F-96B2-4308-B8F3-791704CD1AE6}"/>
            </a:ext>
          </a:extLst>
        </xdr:cNvPr>
        <xdr:cNvSpPr txBox="1"/>
      </xdr:nvSpPr>
      <xdr:spPr>
        <a:xfrm>
          <a:off x="15266044" y="1865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99840</xdr:rowOff>
    </xdr:from>
    <xdr:ext cx="405111" cy="259045"/>
    <xdr:sp macro="" textlink="">
      <xdr:nvSpPr>
        <xdr:cNvPr id="888" name="n_2mainValue【庁舎】&#10;有形固定資産減価償却率">
          <a:extLst>
            <a:ext uri="{FF2B5EF4-FFF2-40B4-BE49-F238E27FC236}">
              <a16:creationId xmlns:a16="http://schemas.microsoft.com/office/drawing/2014/main" id="{5423EA99-75DF-4F34-A284-6C9EB521C544}"/>
            </a:ext>
          </a:extLst>
        </xdr:cNvPr>
        <xdr:cNvSpPr txBox="1"/>
      </xdr:nvSpPr>
      <xdr:spPr>
        <a:xfrm>
          <a:off x="14389744" y="18616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26688</xdr:rowOff>
    </xdr:from>
    <xdr:ext cx="405111" cy="259045"/>
    <xdr:sp macro="" textlink="">
      <xdr:nvSpPr>
        <xdr:cNvPr id="889" name="n_3mainValue【庁舎】&#10;有形固定資産減価償却率">
          <a:extLst>
            <a:ext uri="{FF2B5EF4-FFF2-40B4-BE49-F238E27FC236}">
              <a16:creationId xmlns:a16="http://schemas.microsoft.com/office/drawing/2014/main" id="{8C6F4F23-4C29-4FF4-884E-3AE749E17126}"/>
            </a:ext>
          </a:extLst>
        </xdr:cNvPr>
        <xdr:cNvSpPr txBox="1"/>
      </xdr:nvSpPr>
      <xdr:spPr>
        <a:xfrm>
          <a:off x="13500744"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111269</xdr:rowOff>
    </xdr:from>
    <xdr:ext cx="405111" cy="259045"/>
    <xdr:sp macro="" textlink="">
      <xdr:nvSpPr>
        <xdr:cNvPr id="890" name="n_4mainValue【庁舎】&#10;有形固定資産減価償却率">
          <a:extLst>
            <a:ext uri="{FF2B5EF4-FFF2-40B4-BE49-F238E27FC236}">
              <a16:creationId xmlns:a16="http://schemas.microsoft.com/office/drawing/2014/main" id="{02E3D58C-8E5E-4538-8D40-8631412E83FF}"/>
            </a:ext>
          </a:extLst>
        </xdr:cNvPr>
        <xdr:cNvSpPr txBox="1"/>
      </xdr:nvSpPr>
      <xdr:spPr>
        <a:xfrm>
          <a:off x="12611744" y="1845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DC14D1B1-3D20-44D3-AC30-B2B5C7215E0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34B34F6A-54E4-4848-BD56-0C0589693A0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7842C2A9-CC01-45F0-948E-507007C36BA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59A27190-DA00-44C8-B5D4-0A96DEE060C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156693DB-B866-40DA-90C0-9398D23F96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C1A4A387-A967-449D-8704-D77FCB1B2DA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2CD8CF1D-48E7-4A38-8FFB-D1B8AC620A8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D58FAB41-E9C0-4484-9B58-95C14C34F05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763E048A-ED0F-456C-ACA1-8C7274FA75C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CFC74393-418D-42BB-AAB6-1E55C252D55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1" name="テキスト ボックス 900">
          <a:extLst>
            <a:ext uri="{FF2B5EF4-FFF2-40B4-BE49-F238E27FC236}">
              <a16:creationId xmlns:a16="http://schemas.microsoft.com/office/drawing/2014/main" id="{B99ED485-5A19-466B-A777-FD7F79A55CF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2" name="直線コネクタ 901">
          <a:extLst>
            <a:ext uri="{FF2B5EF4-FFF2-40B4-BE49-F238E27FC236}">
              <a16:creationId xmlns:a16="http://schemas.microsoft.com/office/drawing/2014/main" id="{8BF8DF3C-E896-49DC-B8FB-A19DA9379A8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3" name="テキスト ボックス 902">
          <a:extLst>
            <a:ext uri="{FF2B5EF4-FFF2-40B4-BE49-F238E27FC236}">
              <a16:creationId xmlns:a16="http://schemas.microsoft.com/office/drawing/2014/main" id="{0028146F-BFEC-42E1-ADC7-E018905EDAC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4" name="直線コネクタ 903">
          <a:extLst>
            <a:ext uri="{FF2B5EF4-FFF2-40B4-BE49-F238E27FC236}">
              <a16:creationId xmlns:a16="http://schemas.microsoft.com/office/drawing/2014/main" id="{B1093A37-BC11-486C-84D3-85E3887FEF9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5" name="テキスト ボックス 904">
          <a:extLst>
            <a:ext uri="{FF2B5EF4-FFF2-40B4-BE49-F238E27FC236}">
              <a16:creationId xmlns:a16="http://schemas.microsoft.com/office/drawing/2014/main" id="{C77D02B5-F9E1-4439-A601-EE0AD3C7C40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6" name="直線コネクタ 905">
          <a:extLst>
            <a:ext uri="{FF2B5EF4-FFF2-40B4-BE49-F238E27FC236}">
              <a16:creationId xmlns:a16="http://schemas.microsoft.com/office/drawing/2014/main" id="{6D13C9A5-CC22-4EC6-8B6B-E5466DAFE61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7" name="テキスト ボックス 906">
          <a:extLst>
            <a:ext uri="{FF2B5EF4-FFF2-40B4-BE49-F238E27FC236}">
              <a16:creationId xmlns:a16="http://schemas.microsoft.com/office/drawing/2014/main" id="{DA7D70E9-81B0-47EE-B71C-28E8D14D83D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8" name="直線コネクタ 907">
          <a:extLst>
            <a:ext uri="{FF2B5EF4-FFF2-40B4-BE49-F238E27FC236}">
              <a16:creationId xmlns:a16="http://schemas.microsoft.com/office/drawing/2014/main" id="{B341E0EB-82EB-422C-AEEF-ED040F66269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9" name="テキスト ボックス 908">
          <a:extLst>
            <a:ext uri="{FF2B5EF4-FFF2-40B4-BE49-F238E27FC236}">
              <a16:creationId xmlns:a16="http://schemas.microsoft.com/office/drawing/2014/main" id="{D9E1744E-81C6-4CFF-A6A0-26F24BFEA48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0" name="直線コネクタ 909">
          <a:extLst>
            <a:ext uri="{FF2B5EF4-FFF2-40B4-BE49-F238E27FC236}">
              <a16:creationId xmlns:a16="http://schemas.microsoft.com/office/drawing/2014/main" id="{98E9030A-742F-4F44-A253-EE37AC56C3E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1" name="テキスト ボックス 910">
          <a:extLst>
            <a:ext uri="{FF2B5EF4-FFF2-40B4-BE49-F238E27FC236}">
              <a16:creationId xmlns:a16="http://schemas.microsoft.com/office/drawing/2014/main" id="{256C03F4-7292-41B6-BB63-8DB0CDDC784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2" name="直線コネクタ 911">
          <a:extLst>
            <a:ext uri="{FF2B5EF4-FFF2-40B4-BE49-F238E27FC236}">
              <a16:creationId xmlns:a16="http://schemas.microsoft.com/office/drawing/2014/main" id="{57B3C019-E470-4B45-B54E-C30E652E750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3" name="テキスト ボックス 912">
          <a:extLst>
            <a:ext uri="{FF2B5EF4-FFF2-40B4-BE49-F238E27FC236}">
              <a16:creationId xmlns:a16="http://schemas.microsoft.com/office/drawing/2014/main" id="{6F547248-BD4D-4D15-AB3E-6866301B915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DF0CC46-484C-42E8-B9DC-16438FE5F67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836D222F-E672-4928-B61E-54CC81B2020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庁舎】&#10;一人当たり面積グラフ枠">
          <a:extLst>
            <a:ext uri="{FF2B5EF4-FFF2-40B4-BE49-F238E27FC236}">
              <a16:creationId xmlns:a16="http://schemas.microsoft.com/office/drawing/2014/main" id="{06DB878F-3B30-4FBF-B67F-32CB7FD6B60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166007</xdr:rowOff>
    </xdr:from>
    <xdr:to>
      <xdr:col>116</xdr:col>
      <xdr:colOff>62864</xdr:colOff>
      <xdr:row>106</xdr:row>
      <xdr:rowOff>43543</xdr:rowOff>
    </xdr:to>
    <xdr:cxnSp macro="">
      <xdr:nvCxnSpPr>
        <xdr:cNvPr id="917" name="直線コネクタ 916">
          <a:extLst>
            <a:ext uri="{FF2B5EF4-FFF2-40B4-BE49-F238E27FC236}">
              <a16:creationId xmlns:a16="http://schemas.microsoft.com/office/drawing/2014/main" id="{AFA41F9B-1A3F-40E4-895A-EE19842A4531}"/>
            </a:ext>
          </a:extLst>
        </xdr:cNvPr>
        <xdr:cNvCxnSpPr/>
      </xdr:nvCxnSpPr>
      <xdr:spPr>
        <a:xfrm flipV="1">
          <a:off x="22160864" y="17139557"/>
          <a:ext cx="0" cy="1077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47370</xdr:rowOff>
    </xdr:from>
    <xdr:ext cx="469744" cy="259045"/>
    <xdr:sp macro="" textlink="">
      <xdr:nvSpPr>
        <xdr:cNvPr id="918" name="【庁舎】&#10;一人当たり面積最小値テキスト">
          <a:extLst>
            <a:ext uri="{FF2B5EF4-FFF2-40B4-BE49-F238E27FC236}">
              <a16:creationId xmlns:a16="http://schemas.microsoft.com/office/drawing/2014/main" id="{47AE3D0C-BEE4-406C-AB60-E613A11486D0}"/>
            </a:ext>
          </a:extLst>
        </xdr:cNvPr>
        <xdr:cNvSpPr txBox="1"/>
      </xdr:nvSpPr>
      <xdr:spPr>
        <a:xfrm>
          <a:off x="22199600" y="1822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43543</xdr:rowOff>
    </xdr:from>
    <xdr:to>
      <xdr:col>116</xdr:col>
      <xdr:colOff>152400</xdr:colOff>
      <xdr:row>106</xdr:row>
      <xdr:rowOff>43543</xdr:rowOff>
    </xdr:to>
    <xdr:cxnSp macro="">
      <xdr:nvCxnSpPr>
        <xdr:cNvPr id="919" name="直線コネクタ 918">
          <a:extLst>
            <a:ext uri="{FF2B5EF4-FFF2-40B4-BE49-F238E27FC236}">
              <a16:creationId xmlns:a16="http://schemas.microsoft.com/office/drawing/2014/main" id="{8A77E350-257F-4B3E-B98D-531C6ED8E76E}"/>
            </a:ext>
          </a:extLst>
        </xdr:cNvPr>
        <xdr:cNvCxnSpPr/>
      </xdr:nvCxnSpPr>
      <xdr:spPr>
        <a:xfrm>
          <a:off x="22072600" y="18217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112684</xdr:rowOff>
    </xdr:from>
    <xdr:ext cx="469744" cy="259045"/>
    <xdr:sp macro="" textlink="">
      <xdr:nvSpPr>
        <xdr:cNvPr id="920" name="【庁舎】&#10;一人当たり面積最大値テキスト">
          <a:extLst>
            <a:ext uri="{FF2B5EF4-FFF2-40B4-BE49-F238E27FC236}">
              <a16:creationId xmlns:a16="http://schemas.microsoft.com/office/drawing/2014/main" id="{690C013A-6F6F-40FC-B22F-62E4979FB63B}"/>
            </a:ext>
          </a:extLst>
        </xdr:cNvPr>
        <xdr:cNvSpPr txBox="1"/>
      </xdr:nvSpPr>
      <xdr:spPr>
        <a:xfrm>
          <a:off x="22199600" y="1691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166007</xdr:rowOff>
    </xdr:from>
    <xdr:to>
      <xdr:col>116</xdr:col>
      <xdr:colOff>152400</xdr:colOff>
      <xdr:row>99</xdr:row>
      <xdr:rowOff>166007</xdr:rowOff>
    </xdr:to>
    <xdr:cxnSp macro="">
      <xdr:nvCxnSpPr>
        <xdr:cNvPr id="921" name="直線コネクタ 920">
          <a:extLst>
            <a:ext uri="{FF2B5EF4-FFF2-40B4-BE49-F238E27FC236}">
              <a16:creationId xmlns:a16="http://schemas.microsoft.com/office/drawing/2014/main" id="{CA5CD66B-B574-4D7B-B953-7EEF3FA92CA2}"/>
            </a:ext>
          </a:extLst>
        </xdr:cNvPr>
        <xdr:cNvCxnSpPr/>
      </xdr:nvCxnSpPr>
      <xdr:spPr>
        <a:xfrm>
          <a:off x="22072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23784</xdr:rowOff>
    </xdr:from>
    <xdr:ext cx="469744" cy="259045"/>
    <xdr:sp macro="" textlink="">
      <xdr:nvSpPr>
        <xdr:cNvPr id="922" name="【庁舎】&#10;一人当たり面積平均値テキスト">
          <a:extLst>
            <a:ext uri="{FF2B5EF4-FFF2-40B4-BE49-F238E27FC236}">
              <a16:creationId xmlns:a16="http://schemas.microsoft.com/office/drawing/2014/main" id="{59FF85CF-44FF-4BB0-B6AA-8D4DB0B88C03}"/>
            </a:ext>
          </a:extLst>
        </xdr:cNvPr>
        <xdr:cNvSpPr txBox="1"/>
      </xdr:nvSpPr>
      <xdr:spPr>
        <a:xfrm>
          <a:off x="22199600" y="17511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907</xdr:rowOff>
    </xdr:from>
    <xdr:to>
      <xdr:col>116</xdr:col>
      <xdr:colOff>114300</xdr:colOff>
      <xdr:row>103</xdr:row>
      <xdr:rowOff>102507</xdr:rowOff>
    </xdr:to>
    <xdr:sp macro="" textlink="">
      <xdr:nvSpPr>
        <xdr:cNvPr id="923" name="フローチャート: 判断 922">
          <a:extLst>
            <a:ext uri="{FF2B5EF4-FFF2-40B4-BE49-F238E27FC236}">
              <a16:creationId xmlns:a16="http://schemas.microsoft.com/office/drawing/2014/main" id="{E87C70A0-327D-4099-AD12-4662898FF415}"/>
            </a:ext>
          </a:extLst>
        </xdr:cNvPr>
        <xdr:cNvSpPr/>
      </xdr:nvSpPr>
      <xdr:spPr>
        <a:xfrm>
          <a:off x="22110700" y="1766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33564</xdr:rowOff>
    </xdr:from>
    <xdr:to>
      <xdr:col>112</xdr:col>
      <xdr:colOff>38100</xdr:colOff>
      <xdr:row>103</xdr:row>
      <xdr:rowOff>135164</xdr:rowOff>
    </xdr:to>
    <xdr:sp macro="" textlink="">
      <xdr:nvSpPr>
        <xdr:cNvPr id="924" name="フローチャート: 判断 923">
          <a:extLst>
            <a:ext uri="{FF2B5EF4-FFF2-40B4-BE49-F238E27FC236}">
              <a16:creationId xmlns:a16="http://schemas.microsoft.com/office/drawing/2014/main" id="{5281B650-F89B-41BF-BAB7-1FEC9059EA63}"/>
            </a:ext>
          </a:extLst>
        </xdr:cNvPr>
        <xdr:cNvSpPr/>
      </xdr:nvSpPr>
      <xdr:spPr>
        <a:xfrm>
          <a:off x="21272500" y="1769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101</xdr:row>
      <xdr:rowOff>151691</xdr:rowOff>
    </xdr:from>
    <xdr:ext cx="469744" cy="259045"/>
    <xdr:sp macro="" textlink="">
      <xdr:nvSpPr>
        <xdr:cNvPr id="925" name="n_1aveValue【庁舎】&#10;一人当たり面積">
          <a:extLst>
            <a:ext uri="{FF2B5EF4-FFF2-40B4-BE49-F238E27FC236}">
              <a16:creationId xmlns:a16="http://schemas.microsoft.com/office/drawing/2014/main" id="{C84C9118-7676-4AFA-B8CF-556B6B7A6F9D}"/>
            </a:ext>
          </a:extLst>
        </xdr:cNvPr>
        <xdr:cNvSpPr txBox="1"/>
      </xdr:nvSpPr>
      <xdr:spPr>
        <a:xfrm>
          <a:off x="21075727" y="1746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103</xdr:row>
      <xdr:rowOff>907</xdr:rowOff>
    </xdr:from>
    <xdr:to>
      <xdr:col>107</xdr:col>
      <xdr:colOff>101600</xdr:colOff>
      <xdr:row>103</xdr:row>
      <xdr:rowOff>102507</xdr:rowOff>
    </xdr:to>
    <xdr:sp macro="" textlink="">
      <xdr:nvSpPr>
        <xdr:cNvPr id="926" name="フローチャート: 判断 925">
          <a:extLst>
            <a:ext uri="{FF2B5EF4-FFF2-40B4-BE49-F238E27FC236}">
              <a16:creationId xmlns:a16="http://schemas.microsoft.com/office/drawing/2014/main" id="{5B1EF0DC-15CB-4D99-9F84-A09DFFC06041}"/>
            </a:ext>
          </a:extLst>
        </xdr:cNvPr>
        <xdr:cNvSpPr/>
      </xdr:nvSpPr>
      <xdr:spPr>
        <a:xfrm>
          <a:off x="20383500" y="1766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103</xdr:row>
      <xdr:rowOff>93634</xdr:rowOff>
    </xdr:from>
    <xdr:ext cx="469744" cy="259045"/>
    <xdr:sp macro="" textlink="">
      <xdr:nvSpPr>
        <xdr:cNvPr id="927" name="n_2aveValue【庁舎】&#10;一人当たり面積">
          <a:extLst>
            <a:ext uri="{FF2B5EF4-FFF2-40B4-BE49-F238E27FC236}">
              <a16:creationId xmlns:a16="http://schemas.microsoft.com/office/drawing/2014/main" id="{1DE4937E-6699-4080-A265-43238C690E03}"/>
            </a:ext>
          </a:extLst>
        </xdr:cNvPr>
        <xdr:cNvSpPr txBox="1"/>
      </xdr:nvSpPr>
      <xdr:spPr>
        <a:xfrm>
          <a:off x="20199427" y="1775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103</xdr:row>
      <xdr:rowOff>49893</xdr:rowOff>
    </xdr:from>
    <xdr:to>
      <xdr:col>102</xdr:col>
      <xdr:colOff>165100</xdr:colOff>
      <xdr:row>103</xdr:row>
      <xdr:rowOff>151493</xdr:rowOff>
    </xdr:to>
    <xdr:sp macro="" textlink="">
      <xdr:nvSpPr>
        <xdr:cNvPr id="928" name="フローチャート: 判断 927">
          <a:extLst>
            <a:ext uri="{FF2B5EF4-FFF2-40B4-BE49-F238E27FC236}">
              <a16:creationId xmlns:a16="http://schemas.microsoft.com/office/drawing/2014/main" id="{C51EA558-E033-4CC3-891B-8C6C2448A908}"/>
            </a:ext>
          </a:extLst>
        </xdr:cNvPr>
        <xdr:cNvSpPr/>
      </xdr:nvSpPr>
      <xdr:spPr>
        <a:xfrm>
          <a:off x="19494500" y="17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103</xdr:row>
      <xdr:rowOff>142620</xdr:rowOff>
    </xdr:from>
    <xdr:ext cx="469744" cy="259045"/>
    <xdr:sp macro="" textlink="">
      <xdr:nvSpPr>
        <xdr:cNvPr id="929" name="n_3aveValue【庁舎】&#10;一人当たり面積">
          <a:extLst>
            <a:ext uri="{FF2B5EF4-FFF2-40B4-BE49-F238E27FC236}">
              <a16:creationId xmlns:a16="http://schemas.microsoft.com/office/drawing/2014/main" id="{F418F2FA-0AE6-4B5D-ADA2-5B57727631F2}"/>
            </a:ext>
          </a:extLst>
        </xdr:cNvPr>
        <xdr:cNvSpPr txBox="1"/>
      </xdr:nvSpPr>
      <xdr:spPr>
        <a:xfrm>
          <a:off x="19310427" y="17801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107</xdr:row>
      <xdr:rowOff>164193</xdr:rowOff>
    </xdr:from>
    <xdr:to>
      <xdr:col>98</xdr:col>
      <xdr:colOff>38100</xdr:colOff>
      <xdr:row>108</xdr:row>
      <xdr:rowOff>94343</xdr:rowOff>
    </xdr:to>
    <xdr:sp macro="" textlink="">
      <xdr:nvSpPr>
        <xdr:cNvPr id="930" name="フローチャート: 判断 929">
          <a:extLst>
            <a:ext uri="{FF2B5EF4-FFF2-40B4-BE49-F238E27FC236}">
              <a16:creationId xmlns:a16="http://schemas.microsoft.com/office/drawing/2014/main" id="{401900BE-E0E3-49A8-A3A6-5BFB6A700B7F}"/>
            </a:ext>
          </a:extLst>
        </xdr:cNvPr>
        <xdr:cNvSpPr/>
      </xdr:nvSpPr>
      <xdr:spPr>
        <a:xfrm>
          <a:off x="18605500" y="1850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108</xdr:row>
      <xdr:rowOff>85470</xdr:rowOff>
    </xdr:from>
    <xdr:ext cx="469744" cy="259045"/>
    <xdr:sp macro="" textlink="">
      <xdr:nvSpPr>
        <xdr:cNvPr id="931" name="n_4aveValue【庁舎】&#10;一人当たり面積">
          <a:extLst>
            <a:ext uri="{FF2B5EF4-FFF2-40B4-BE49-F238E27FC236}">
              <a16:creationId xmlns:a16="http://schemas.microsoft.com/office/drawing/2014/main" id="{4C013BB7-FD78-41AD-A111-11995685D95B}"/>
            </a:ext>
          </a:extLst>
        </xdr:cNvPr>
        <xdr:cNvSpPr txBox="1"/>
      </xdr:nvSpPr>
      <xdr:spPr>
        <a:xfrm>
          <a:off x="18421427" y="1860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5B60A8C-2E0B-471E-9936-D830B5F9130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2429633F-04F8-49B4-B5E6-5ED92DE5865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B14A8E19-35A4-4C2B-8C3F-BD19F7553FF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1D14360F-94A1-41DD-BAAB-39FCF13CC1F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D0FE6F21-CE04-413C-B62B-40C6DF5E19F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82550</xdr:rowOff>
    </xdr:from>
    <xdr:to>
      <xdr:col>116</xdr:col>
      <xdr:colOff>114300</xdr:colOff>
      <xdr:row>104</xdr:row>
      <xdr:rowOff>12700</xdr:rowOff>
    </xdr:to>
    <xdr:sp macro="" textlink="">
      <xdr:nvSpPr>
        <xdr:cNvPr id="937" name="楕円 936">
          <a:extLst>
            <a:ext uri="{FF2B5EF4-FFF2-40B4-BE49-F238E27FC236}">
              <a16:creationId xmlns:a16="http://schemas.microsoft.com/office/drawing/2014/main" id="{D1F5FE10-9889-4676-855B-01A2F0A8E03E}"/>
            </a:ext>
          </a:extLst>
        </xdr:cNvPr>
        <xdr:cNvSpPr/>
      </xdr:nvSpPr>
      <xdr:spPr>
        <a:xfrm>
          <a:off x="221107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60977</xdr:rowOff>
    </xdr:from>
    <xdr:ext cx="469744" cy="259045"/>
    <xdr:sp macro="" textlink="">
      <xdr:nvSpPr>
        <xdr:cNvPr id="938" name="【庁舎】&#10;一人当たり面積該当値テキスト">
          <a:extLst>
            <a:ext uri="{FF2B5EF4-FFF2-40B4-BE49-F238E27FC236}">
              <a16:creationId xmlns:a16="http://schemas.microsoft.com/office/drawing/2014/main" id="{05763170-148A-41F8-8F5F-C25A6E9BC1D6}"/>
            </a:ext>
          </a:extLst>
        </xdr:cNvPr>
        <xdr:cNvSpPr txBox="1"/>
      </xdr:nvSpPr>
      <xdr:spPr>
        <a:xfrm>
          <a:off x="22199600" y="1772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49893</xdr:rowOff>
    </xdr:from>
    <xdr:to>
      <xdr:col>112</xdr:col>
      <xdr:colOff>38100</xdr:colOff>
      <xdr:row>103</xdr:row>
      <xdr:rowOff>151493</xdr:rowOff>
    </xdr:to>
    <xdr:sp macro="" textlink="">
      <xdr:nvSpPr>
        <xdr:cNvPr id="939" name="楕円 938">
          <a:extLst>
            <a:ext uri="{FF2B5EF4-FFF2-40B4-BE49-F238E27FC236}">
              <a16:creationId xmlns:a16="http://schemas.microsoft.com/office/drawing/2014/main" id="{F6196FCF-918C-4EEE-8B2C-393B17ECC1F0}"/>
            </a:ext>
          </a:extLst>
        </xdr:cNvPr>
        <xdr:cNvSpPr/>
      </xdr:nvSpPr>
      <xdr:spPr>
        <a:xfrm>
          <a:off x="21272500" y="1770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100693</xdr:rowOff>
    </xdr:from>
    <xdr:to>
      <xdr:col>116</xdr:col>
      <xdr:colOff>63500</xdr:colOff>
      <xdr:row>103</xdr:row>
      <xdr:rowOff>133350</xdr:rowOff>
    </xdr:to>
    <xdr:cxnSp macro="">
      <xdr:nvCxnSpPr>
        <xdr:cNvPr id="940" name="直線コネクタ 939">
          <a:extLst>
            <a:ext uri="{FF2B5EF4-FFF2-40B4-BE49-F238E27FC236}">
              <a16:creationId xmlns:a16="http://schemas.microsoft.com/office/drawing/2014/main" id="{C4985B7A-E49C-4DBD-84ED-76BA5BCE128F}"/>
            </a:ext>
          </a:extLst>
        </xdr:cNvPr>
        <xdr:cNvCxnSpPr/>
      </xdr:nvCxnSpPr>
      <xdr:spPr>
        <a:xfrm>
          <a:off x="21323300" y="177600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41729</xdr:rowOff>
    </xdr:from>
    <xdr:to>
      <xdr:col>107</xdr:col>
      <xdr:colOff>101600</xdr:colOff>
      <xdr:row>102</xdr:row>
      <xdr:rowOff>143329</xdr:rowOff>
    </xdr:to>
    <xdr:sp macro="" textlink="">
      <xdr:nvSpPr>
        <xdr:cNvPr id="941" name="楕円 940">
          <a:extLst>
            <a:ext uri="{FF2B5EF4-FFF2-40B4-BE49-F238E27FC236}">
              <a16:creationId xmlns:a16="http://schemas.microsoft.com/office/drawing/2014/main" id="{944D0F68-95CB-4733-B5BE-85A05530A94F}"/>
            </a:ext>
          </a:extLst>
        </xdr:cNvPr>
        <xdr:cNvSpPr/>
      </xdr:nvSpPr>
      <xdr:spPr>
        <a:xfrm>
          <a:off x="20383500" y="175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92529</xdr:rowOff>
    </xdr:from>
    <xdr:to>
      <xdr:col>111</xdr:col>
      <xdr:colOff>177800</xdr:colOff>
      <xdr:row>103</xdr:row>
      <xdr:rowOff>100693</xdr:rowOff>
    </xdr:to>
    <xdr:cxnSp macro="">
      <xdr:nvCxnSpPr>
        <xdr:cNvPr id="942" name="直線コネクタ 941">
          <a:extLst>
            <a:ext uri="{FF2B5EF4-FFF2-40B4-BE49-F238E27FC236}">
              <a16:creationId xmlns:a16="http://schemas.microsoft.com/office/drawing/2014/main" id="{197F307F-C6DA-4DC3-8EF1-8F9AF67E228B}"/>
            </a:ext>
          </a:extLst>
        </xdr:cNvPr>
        <xdr:cNvCxnSpPr/>
      </xdr:nvCxnSpPr>
      <xdr:spPr>
        <a:xfrm>
          <a:off x="20434300" y="17580429"/>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139700</xdr:rowOff>
    </xdr:from>
    <xdr:to>
      <xdr:col>102</xdr:col>
      <xdr:colOff>165100</xdr:colOff>
      <xdr:row>103</xdr:row>
      <xdr:rowOff>69850</xdr:rowOff>
    </xdr:to>
    <xdr:sp macro="" textlink="">
      <xdr:nvSpPr>
        <xdr:cNvPr id="943" name="楕円 942">
          <a:extLst>
            <a:ext uri="{FF2B5EF4-FFF2-40B4-BE49-F238E27FC236}">
              <a16:creationId xmlns:a16="http://schemas.microsoft.com/office/drawing/2014/main" id="{1CD4F12B-5094-4E72-A213-9DEC0E1C50C1}"/>
            </a:ext>
          </a:extLst>
        </xdr:cNvPr>
        <xdr:cNvSpPr/>
      </xdr:nvSpPr>
      <xdr:spPr>
        <a:xfrm>
          <a:off x="19494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92529</xdr:rowOff>
    </xdr:from>
    <xdr:to>
      <xdr:col>107</xdr:col>
      <xdr:colOff>50800</xdr:colOff>
      <xdr:row>103</xdr:row>
      <xdr:rowOff>19050</xdr:rowOff>
    </xdr:to>
    <xdr:cxnSp macro="">
      <xdr:nvCxnSpPr>
        <xdr:cNvPr id="944" name="直線コネクタ 943">
          <a:extLst>
            <a:ext uri="{FF2B5EF4-FFF2-40B4-BE49-F238E27FC236}">
              <a16:creationId xmlns:a16="http://schemas.microsoft.com/office/drawing/2014/main" id="{F6C333FA-A74F-48E7-9130-7CC4205FDD46}"/>
            </a:ext>
          </a:extLst>
        </xdr:cNvPr>
        <xdr:cNvCxnSpPr/>
      </xdr:nvCxnSpPr>
      <xdr:spPr>
        <a:xfrm flipV="1">
          <a:off x="19545300" y="17580429"/>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156029</xdr:rowOff>
    </xdr:from>
    <xdr:to>
      <xdr:col>98</xdr:col>
      <xdr:colOff>38100</xdr:colOff>
      <xdr:row>103</xdr:row>
      <xdr:rowOff>86179</xdr:rowOff>
    </xdr:to>
    <xdr:sp macro="" textlink="">
      <xdr:nvSpPr>
        <xdr:cNvPr id="945" name="楕円 944">
          <a:extLst>
            <a:ext uri="{FF2B5EF4-FFF2-40B4-BE49-F238E27FC236}">
              <a16:creationId xmlns:a16="http://schemas.microsoft.com/office/drawing/2014/main" id="{C9D64195-B555-4C34-BB2F-14A8CD3D1655}"/>
            </a:ext>
          </a:extLst>
        </xdr:cNvPr>
        <xdr:cNvSpPr/>
      </xdr:nvSpPr>
      <xdr:spPr>
        <a:xfrm>
          <a:off x="18605500" y="1764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19050</xdr:rowOff>
    </xdr:from>
    <xdr:to>
      <xdr:col>102</xdr:col>
      <xdr:colOff>114300</xdr:colOff>
      <xdr:row>103</xdr:row>
      <xdr:rowOff>35379</xdr:rowOff>
    </xdr:to>
    <xdr:cxnSp macro="">
      <xdr:nvCxnSpPr>
        <xdr:cNvPr id="946" name="直線コネクタ 945">
          <a:extLst>
            <a:ext uri="{FF2B5EF4-FFF2-40B4-BE49-F238E27FC236}">
              <a16:creationId xmlns:a16="http://schemas.microsoft.com/office/drawing/2014/main" id="{8F836E0C-16CE-480C-8A4B-4B0D65459867}"/>
            </a:ext>
          </a:extLst>
        </xdr:cNvPr>
        <xdr:cNvCxnSpPr/>
      </xdr:nvCxnSpPr>
      <xdr:spPr>
        <a:xfrm flipV="1">
          <a:off x="18656300" y="1767840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142620</xdr:rowOff>
    </xdr:from>
    <xdr:ext cx="469744" cy="259045"/>
    <xdr:sp macro="" textlink="">
      <xdr:nvSpPr>
        <xdr:cNvPr id="947" name="n_1mainValue【庁舎】&#10;一人当たり面積">
          <a:extLst>
            <a:ext uri="{FF2B5EF4-FFF2-40B4-BE49-F238E27FC236}">
              <a16:creationId xmlns:a16="http://schemas.microsoft.com/office/drawing/2014/main" id="{47EBEBF3-451D-4FE1-BBAC-A9C71E72A0A1}"/>
            </a:ext>
          </a:extLst>
        </xdr:cNvPr>
        <xdr:cNvSpPr txBox="1"/>
      </xdr:nvSpPr>
      <xdr:spPr>
        <a:xfrm>
          <a:off x="21075727" y="17801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159856</xdr:rowOff>
    </xdr:from>
    <xdr:ext cx="469744" cy="259045"/>
    <xdr:sp macro="" textlink="">
      <xdr:nvSpPr>
        <xdr:cNvPr id="948" name="n_2mainValue【庁舎】&#10;一人当たり面積">
          <a:extLst>
            <a:ext uri="{FF2B5EF4-FFF2-40B4-BE49-F238E27FC236}">
              <a16:creationId xmlns:a16="http://schemas.microsoft.com/office/drawing/2014/main" id="{BDE5B5AF-62D4-4557-9793-B3A7F463C0EE}"/>
            </a:ext>
          </a:extLst>
        </xdr:cNvPr>
        <xdr:cNvSpPr txBox="1"/>
      </xdr:nvSpPr>
      <xdr:spPr>
        <a:xfrm>
          <a:off x="20199427" y="1730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86377</xdr:rowOff>
    </xdr:from>
    <xdr:ext cx="469744" cy="259045"/>
    <xdr:sp macro="" textlink="">
      <xdr:nvSpPr>
        <xdr:cNvPr id="949" name="n_3mainValue【庁舎】&#10;一人当たり面積">
          <a:extLst>
            <a:ext uri="{FF2B5EF4-FFF2-40B4-BE49-F238E27FC236}">
              <a16:creationId xmlns:a16="http://schemas.microsoft.com/office/drawing/2014/main" id="{19FB28FD-7CD9-4C4A-96B0-466DEDFA3D61}"/>
            </a:ext>
          </a:extLst>
        </xdr:cNvPr>
        <xdr:cNvSpPr txBox="1"/>
      </xdr:nvSpPr>
      <xdr:spPr>
        <a:xfrm>
          <a:off x="193104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102706</xdr:rowOff>
    </xdr:from>
    <xdr:ext cx="469744" cy="259045"/>
    <xdr:sp macro="" textlink="">
      <xdr:nvSpPr>
        <xdr:cNvPr id="950" name="n_4mainValue【庁舎】&#10;一人当たり面積">
          <a:extLst>
            <a:ext uri="{FF2B5EF4-FFF2-40B4-BE49-F238E27FC236}">
              <a16:creationId xmlns:a16="http://schemas.microsoft.com/office/drawing/2014/main" id="{116AD66E-6934-4CE6-BB42-A743380281AE}"/>
            </a:ext>
          </a:extLst>
        </xdr:cNvPr>
        <xdr:cNvSpPr txBox="1"/>
      </xdr:nvSpPr>
      <xdr:spPr>
        <a:xfrm>
          <a:off x="18421427" y="1741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A60CF61C-501D-4C37-BB14-476FC5AA560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B94FF7B2-94AF-49FF-A71C-CE8A446A453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3E24996C-0BF0-4D55-BDF3-065CEDD9BEB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当市の有形固定資産減価償却率について、類似団体と比較して特に高くなっている施設は、庁舎であり、低くなっている施設は、一般廃棄物処理施設、消防施設、図書館及び保健センター・保健所である。</a:t>
          </a:r>
          <a:endParaRPr lang="ja-JP" altLang="ja-JP" sz="1400">
            <a:effectLst/>
          </a:endParaRPr>
        </a:p>
        <a:p>
          <a:r>
            <a:rPr kumimoji="1" lang="ja-JP" altLang="ja-JP" sz="1100">
              <a:solidFill>
                <a:schemeClr val="dk1"/>
              </a:solidFill>
              <a:effectLst/>
              <a:latin typeface="+mn-lt"/>
              <a:ea typeface="+mn-ea"/>
              <a:cs typeface="+mn-cs"/>
            </a:rPr>
            <a:t>　高い率を示している庁舎については、老朽化により有形固定資産減価償却率が年々上昇している。</a:t>
          </a:r>
          <a:endParaRPr lang="ja-JP" altLang="ja-JP" sz="1400">
            <a:effectLst/>
          </a:endParaRPr>
        </a:p>
        <a:p>
          <a:r>
            <a:rPr kumimoji="1" lang="ja-JP" altLang="ja-JP" sz="1100">
              <a:solidFill>
                <a:schemeClr val="dk1"/>
              </a:solidFill>
              <a:effectLst/>
              <a:latin typeface="+mn-lt"/>
              <a:ea typeface="+mn-ea"/>
              <a:cs typeface="+mn-cs"/>
            </a:rPr>
            <a:t>　一方、低い率を示している一般廃棄物処理施設等については、耐用年数の経過や老朽化等の理由により移転整備を行い供用開始となったことから、有形固定資産減価償却率が低くなっている。</a:t>
          </a:r>
          <a:endParaRPr lang="ja-JP" altLang="ja-JP" sz="1400">
            <a:effectLst/>
          </a:endParaRPr>
        </a:p>
        <a:p>
          <a:r>
            <a:rPr kumimoji="1" lang="ja-JP" altLang="ja-JP" sz="1100">
              <a:solidFill>
                <a:schemeClr val="dk1"/>
              </a:solidFill>
              <a:effectLst/>
              <a:latin typeface="+mn-lt"/>
              <a:ea typeface="+mn-ea"/>
              <a:cs typeface="+mn-cs"/>
            </a:rPr>
            <a:t>　今後、公共施設等総合管理計画に基づく総量の適正化や施設の計画的な更新や保全に努める。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7.1.39\&#36001;&#25919;&#35506;\&#36001;&#25919;&#20418;\&#9678;&#27770;&#31639;&#32113;&#35336;\R07&#24180;&#24230;&#27770;&#31639;&#32113;&#35336;\99_&#21508;&#31278;&#35519;&#26619;\20260824_&#12304;0907&#65288;&#26376;&#65289;&#12294;&#12305;&#20196;&#21644;&#65302;&#24180;&#24230;&#36001;&#25919;&#29366;&#27841;&#36039;&#26009;&#38598;&#12398;&#20316;&#25104;&#31561;&#12395;&#12388;&#12356;&#12390;&#65288;&#20381;&#38972;&#65289;\01_&#22238;&#31572;\&#12304;&#36001;&#25919;&#29366;&#27841;&#36039;&#26009;&#38598;&#12305;_452025_&#37117;&#22478;&#24066;_2024(2&#22238;&#30446;).xlsx" TargetMode="External"/><Relationship Id="rId1" Type="http://schemas.openxmlformats.org/officeDocument/2006/relationships/externalLinkPath" Target="&#12304;&#36001;&#25919;&#29366;&#27841;&#36039;&#26009;&#38598;&#12305;_452025_&#37117;&#2247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60.6</v>
          </cell>
          <cell r="BX53">
            <v>62.1</v>
          </cell>
          <cell r="CF53">
            <v>62.6</v>
          </cell>
          <cell r="CN53">
            <v>63.9</v>
          </cell>
          <cell r="CV53">
            <v>64.5</v>
          </cell>
        </row>
        <row r="55">
          <cell r="AN55" t="str">
            <v>類似団体内平均値</v>
          </cell>
          <cell r="BP55">
            <v>14.7</v>
          </cell>
          <cell r="BX55">
            <v>9.3000000000000007</v>
          </cell>
          <cell r="CF55">
            <v>0</v>
          </cell>
          <cell r="CN55">
            <v>0</v>
          </cell>
          <cell r="CV55">
            <v>0</v>
          </cell>
        </row>
        <row r="57">
          <cell r="BP57">
            <v>62.7</v>
          </cell>
          <cell r="BX57">
            <v>63.8</v>
          </cell>
          <cell r="CF57">
            <v>64.900000000000006</v>
          </cell>
          <cell r="CN57">
            <v>66.3</v>
          </cell>
          <cell r="CV57">
            <v>67.099999999999994</v>
          </cell>
        </row>
        <row r="72">
          <cell r="BP72" t="str">
            <v>R02</v>
          </cell>
          <cell r="BX72" t="str">
            <v>R03</v>
          </cell>
          <cell r="CF72" t="str">
            <v>R04</v>
          </cell>
          <cell r="CN72" t="str">
            <v>R05</v>
          </cell>
          <cell r="CV72" t="str">
            <v>R06</v>
          </cell>
        </row>
        <row r="73">
          <cell r="AN73" t="str">
            <v>当該団体値</v>
          </cell>
        </row>
        <row r="75">
          <cell r="BP75">
            <v>4.9000000000000004</v>
          </cell>
          <cell r="BX75">
            <v>4.8</v>
          </cell>
          <cell r="CF75">
            <v>4.9000000000000004</v>
          </cell>
          <cell r="CN75">
            <v>5.7</v>
          </cell>
          <cell r="CV75">
            <v>6.1</v>
          </cell>
        </row>
        <row r="77">
          <cell r="AN77" t="str">
            <v>類似団体内平均値</v>
          </cell>
          <cell r="BP77">
            <v>14.7</v>
          </cell>
          <cell r="BX77">
            <v>9.3000000000000007</v>
          </cell>
          <cell r="CF77">
            <v>0</v>
          </cell>
          <cell r="CN77">
            <v>0</v>
          </cell>
          <cell r="CV77">
            <v>0</v>
          </cell>
        </row>
        <row r="79">
          <cell r="BP79">
            <v>4.0999999999999996</v>
          </cell>
          <cell r="BX79">
            <v>6.6</v>
          </cell>
          <cell r="CF79">
            <v>6.6</v>
          </cell>
          <cell r="CN79">
            <v>6.9</v>
          </cell>
          <cell r="CV79">
            <v>7.1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2" width="2.1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138116662</v>
      </c>
      <c r="BO4" s="436"/>
      <c r="BP4" s="436"/>
      <c r="BQ4" s="436"/>
      <c r="BR4" s="436"/>
      <c r="BS4" s="436"/>
      <c r="BT4" s="436"/>
      <c r="BU4" s="437"/>
      <c r="BV4" s="435">
        <v>133140300</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3.6</v>
      </c>
      <c r="CU4" s="576"/>
      <c r="CV4" s="576"/>
      <c r="CW4" s="576"/>
      <c r="CX4" s="576"/>
      <c r="CY4" s="576"/>
      <c r="CZ4" s="576"/>
      <c r="DA4" s="577"/>
      <c r="DB4" s="575">
        <v>3.7</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134705582</v>
      </c>
      <c r="BO5" s="407"/>
      <c r="BP5" s="407"/>
      <c r="BQ5" s="407"/>
      <c r="BR5" s="407"/>
      <c r="BS5" s="407"/>
      <c r="BT5" s="407"/>
      <c r="BU5" s="408"/>
      <c r="BV5" s="406">
        <v>129988378</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97.3</v>
      </c>
      <c r="CU5" s="404"/>
      <c r="CV5" s="404"/>
      <c r="CW5" s="404"/>
      <c r="CX5" s="404"/>
      <c r="CY5" s="404"/>
      <c r="CZ5" s="404"/>
      <c r="DA5" s="405"/>
      <c r="DB5" s="403">
        <v>95.9</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3411080</v>
      </c>
      <c r="BO6" s="407"/>
      <c r="BP6" s="407"/>
      <c r="BQ6" s="407"/>
      <c r="BR6" s="407"/>
      <c r="BS6" s="407"/>
      <c r="BT6" s="407"/>
      <c r="BU6" s="408"/>
      <c r="BV6" s="406">
        <v>3151922</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97.6</v>
      </c>
      <c r="CU6" s="550"/>
      <c r="CV6" s="550"/>
      <c r="CW6" s="550"/>
      <c r="CX6" s="550"/>
      <c r="CY6" s="550"/>
      <c r="CZ6" s="550"/>
      <c r="DA6" s="551"/>
      <c r="DB6" s="549">
        <v>96.6</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1845556</v>
      </c>
      <c r="BO7" s="407"/>
      <c r="BP7" s="407"/>
      <c r="BQ7" s="407"/>
      <c r="BR7" s="407"/>
      <c r="BS7" s="407"/>
      <c r="BT7" s="407"/>
      <c r="BU7" s="408"/>
      <c r="BV7" s="406">
        <v>1607016</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43008000</v>
      </c>
      <c r="CU7" s="407"/>
      <c r="CV7" s="407"/>
      <c r="CW7" s="407"/>
      <c r="CX7" s="407"/>
      <c r="CY7" s="407"/>
      <c r="CZ7" s="407"/>
      <c r="DA7" s="408"/>
      <c r="DB7" s="406">
        <v>42146965</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1565524</v>
      </c>
      <c r="BO8" s="407"/>
      <c r="BP8" s="407"/>
      <c r="BQ8" s="407"/>
      <c r="BR8" s="407"/>
      <c r="BS8" s="407"/>
      <c r="BT8" s="407"/>
      <c r="BU8" s="408"/>
      <c r="BV8" s="406">
        <v>1544906</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0.55000000000000004</v>
      </c>
      <c r="CU8" s="510"/>
      <c r="CV8" s="510"/>
      <c r="CW8" s="510"/>
      <c r="CX8" s="510"/>
      <c r="CY8" s="510"/>
      <c r="CZ8" s="510"/>
      <c r="DA8" s="511"/>
      <c r="DB8" s="509">
        <v>0.54</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160640</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20618</v>
      </c>
      <c r="BO9" s="407"/>
      <c r="BP9" s="407"/>
      <c r="BQ9" s="407"/>
      <c r="BR9" s="407"/>
      <c r="BS9" s="407"/>
      <c r="BT9" s="407"/>
      <c r="BU9" s="408"/>
      <c r="BV9" s="406">
        <v>23883</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9.6</v>
      </c>
      <c r="CU9" s="404"/>
      <c r="CV9" s="404"/>
      <c r="CW9" s="404"/>
      <c r="CX9" s="404"/>
      <c r="CY9" s="404"/>
      <c r="CZ9" s="404"/>
      <c r="DA9" s="405"/>
      <c r="DB9" s="403">
        <v>10.1</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165029</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1274386</v>
      </c>
      <c r="BO10" s="407"/>
      <c r="BP10" s="407"/>
      <c r="BQ10" s="407"/>
      <c r="BR10" s="407"/>
      <c r="BS10" s="407"/>
      <c r="BT10" s="407"/>
      <c r="BU10" s="408"/>
      <c r="BV10" s="406">
        <v>2062485</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162574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114</v>
      </c>
      <c r="AV12" s="465"/>
      <c r="AW12" s="465"/>
      <c r="AX12" s="465"/>
      <c r="AY12" s="420" t="s">
        <v>128</v>
      </c>
      <c r="AZ12" s="421"/>
      <c r="BA12" s="421"/>
      <c r="BB12" s="421"/>
      <c r="BC12" s="421"/>
      <c r="BD12" s="421"/>
      <c r="BE12" s="421"/>
      <c r="BF12" s="421"/>
      <c r="BG12" s="421"/>
      <c r="BH12" s="421"/>
      <c r="BI12" s="421"/>
      <c r="BJ12" s="421"/>
      <c r="BK12" s="421"/>
      <c r="BL12" s="421"/>
      <c r="BM12" s="422"/>
      <c r="BN12" s="406">
        <v>619070</v>
      </c>
      <c r="BO12" s="407"/>
      <c r="BP12" s="407"/>
      <c r="BQ12" s="407"/>
      <c r="BR12" s="407"/>
      <c r="BS12" s="407"/>
      <c r="BT12" s="407"/>
      <c r="BU12" s="408"/>
      <c r="BV12" s="406">
        <v>545360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2"/>
      <c r="M13" s="490" t="s">
        <v>130</v>
      </c>
      <c r="N13" s="491"/>
      <c r="O13" s="491"/>
      <c r="P13" s="491"/>
      <c r="Q13" s="492"/>
      <c r="R13" s="493">
        <v>159904</v>
      </c>
      <c r="S13" s="494"/>
      <c r="T13" s="494"/>
      <c r="U13" s="494"/>
      <c r="V13" s="495"/>
      <c r="W13" s="496" t="s">
        <v>131</v>
      </c>
      <c r="X13" s="392"/>
      <c r="Y13" s="392"/>
      <c r="Z13" s="392"/>
      <c r="AA13" s="392"/>
      <c r="AB13" s="393"/>
      <c r="AC13" s="359">
        <v>6319</v>
      </c>
      <c r="AD13" s="360"/>
      <c r="AE13" s="360"/>
      <c r="AF13" s="360"/>
      <c r="AG13" s="361"/>
      <c r="AH13" s="359">
        <v>7366</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675934</v>
      </c>
      <c r="BO13" s="407"/>
      <c r="BP13" s="407"/>
      <c r="BQ13" s="407"/>
      <c r="BR13" s="407"/>
      <c r="BS13" s="407"/>
      <c r="BT13" s="407"/>
      <c r="BU13" s="408"/>
      <c r="BV13" s="406">
        <v>1541008</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6.1</v>
      </c>
      <c r="CU13" s="404"/>
      <c r="CV13" s="404"/>
      <c r="CW13" s="404"/>
      <c r="CX13" s="404"/>
      <c r="CY13" s="404"/>
      <c r="CZ13" s="404"/>
      <c r="DA13" s="405"/>
      <c r="DB13" s="403">
        <v>5.7</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161515</v>
      </c>
      <c r="S14" s="494"/>
      <c r="T14" s="494"/>
      <c r="U14" s="494"/>
      <c r="V14" s="495"/>
      <c r="W14" s="497"/>
      <c r="X14" s="395"/>
      <c r="Y14" s="395"/>
      <c r="Z14" s="395"/>
      <c r="AA14" s="395"/>
      <c r="AB14" s="396"/>
      <c r="AC14" s="486">
        <v>8.6</v>
      </c>
      <c r="AD14" s="487"/>
      <c r="AE14" s="487"/>
      <c r="AF14" s="487"/>
      <c r="AG14" s="488"/>
      <c r="AH14" s="486">
        <v>9.6999999999999993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2"/>
      <c r="M15" s="490" t="s">
        <v>130</v>
      </c>
      <c r="N15" s="491"/>
      <c r="O15" s="491"/>
      <c r="P15" s="491"/>
      <c r="Q15" s="492"/>
      <c r="R15" s="493">
        <v>159296</v>
      </c>
      <c r="S15" s="494"/>
      <c r="T15" s="494"/>
      <c r="U15" s="494"/>
      <c r="V15" s="495"/>
      <c r="W15" s="496" t="s">
        <v>137</v>
      </c>
      <c r="X15" s="392"/>
      <c r="Y15" s="392"/>
      <c r="Z15" s="392"/>
      <c r="AA15" s="392"/>
      <c r="AB15" s="393"/>
      <c r="AC15" s="359">
        <v>17526</v>
      </c>
      <c r="AD15" s="360"/>
      <c r="AE15" s="360"/>
      <c r="AF15" s="360"/>
      <c r="AG15" s="361"/>
      <c r="AH15" s="359">
        <v>18753</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20271511</v>
      </c>
      <c r="BO15" s="436"/>
      <c r="BP15" s="436"/>
      <c r="BQ15" s="436"/>
      <c r="BR15" s="436"/>
      <c r="BS15" s="436"/>
      <c r="BT15" s="436"/>
      <c r="BU15" s="437"/>
      <c r="BV15" s="435">
        <v>20160020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23.8</v>
      </c>
      <c r="AD16" s="487"/>
      <c r="AE16" s="487"/>
      <c r="AF16" s="487"/>
      <c r="AG16" s="488"/>
      <c r="AH16" s="486">
        <v>24.7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37720221</v>
      </c>
      <c r="BO16" s="407"/>
      <c r="BP16" s="407"/>
      <c r="BQ16" s="407"/>
      <c r="BR16" s="407"/>
      <c r="BS16" s="407"/>
      <c r="BT16" s="407"/>
      <c r="BU16" s="408"/>
      <c r="BV16" s="406">
        <v>36680731</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49788</v>
      </c>
      <c r="AD17" s="360"/>
      <c r="AE17" s="360"/>
      <c r="AF17" s="360"/>
      <c r="AG17" s="361"/>
      <c r="AH17" s="359">
        <v>49858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25465393</v>
      </c>
      <c r="BO17" s="407"/>
      <c r="BP17" s="407"/>
      <c r="BQ17" s="407"/>
      <c r="BR17" s="407"/>
      <c r="BS17" s="407"/>
      <c r="BT17" s="407"/>
      <c r="BU17" s="408"/>
      <c r="BV17" s="406">
        <v>25306263</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653.36</v>
      </c>
      <c r="M18" s="459"/>
      <c r="N18" s="459"/>
      <c r="O18" s="459"/>
      <c r="P18" s="459"/>
      <c r="Q18" s="459"/>
      <c r="R18" s="460"/>
      <c r="S18" s="460"/>
      <c r="T18" s="460"/>
      <c r="U18" s="460"/>
      <c r="V18" s="461"/>
      <c r="W18" s="477"/>
      <c r="X18" s="478"/>
      <c r="Y18" s="478"/>
      <c r="Z18" s="478"/>
      <c r="AA18" s="478"/>
      <c r="AB18" s="502"/>
      <c r="AC18" s="376">
        <v>67.599999999999994</v>
      </c>
      <c r="AD18" s="377"/>
      <c r="AE18" s="377"/>
      <c r="AF18" s="377"/>
      <c r="AG18" s="462"/>
      <c r="AH18" s="376">
        <v>65.599999999999994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42829999</v>
      </c>
      <c r="BO18" s="407"/>
      <c r="BP18" s="407"/>
      <c r="BQ18" s="407"/>
      <c r="BR18" s="407"/>
      <c r="BS18" s="407"/>
      <c r="BT18" s="407"/>
      <c r="BU18" s="408"/>
      <c r="BV18" s="406">
        <v>41073941</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246</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73897476</v>
      </c>
      <c r="BO19" s="407"/>
      <c r="BP19" s="407"/>
      <c r="BQ19" s="407"/>
      <c r="BR19" s="407"/>
      <c r="BS19" s="407"/>
      <c r="BT19" s="407"/>
      <c r="BU19" s="408"/>
      <c r="BV19" s="406">
        <v>72524195</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71092</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63280732</v>
      </c>
      <c r="BO22" s="436"/>
      <c r="BP22" s="436"/>
      <c r="BQ22" s="436"/>
      <c r="BR22" s="436"/>
      <c r="BS22" s="436"/>
      <c r="BT22" s="436"/>
      <c r="BU22" s="437"/>
      <c r="BV22" s="435">
        <v>64977976</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27818207</v>
      </c>
      <c r="BO23" s="407"/>
      <c r="BP23" s="407"/>
      <c r="BQ23" s="407"/>
      <c r="BR23" s="407"/>
      <c r="BS23" s="407"/>
      <c r="BT23" s="407"/>
      <c r="BU23" s="408"/>
      <c r="BV23" s="406">
        <v>30043441</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9400</v>
      </c>
      <c r="R24" s="360"/>
      <c r="S24" s="360"/>
      <c r="T24" s="360"/>
      <c r="U24" s="360"/>
      <c r="V24" s="361"/>
      <c r="W24" s="449"/>
      <c r="X24" s="386"/>
      <c r="Y24" s="387"/>
      <c r="Z24" s="362" t="s">
        <v>162</v>
      </c>
      <c r="AA24" s="363"/>
      <c r="AB24" s="363"/>
      <c r="AC24" s="363"/>
      <c r="AD24" s="363"/>
      <c r="AE24" s="363"/>
      <c r="AF24" s="363"/>
      <c r="AG24" s="364"/>
      <c r="AH24" s="359">
        <v>1261</v>
      </c>
      <c r="AI24" s="360"/>
      <c r="AJ24" s="360"/>
      <c r="AK24" s="360"/>
      <c r="AL24" s="361"/>
      <c r="AM24" s="359">
        <v>4023851</v>
      </c>
      <c r="AN24" s="360"/>
      <c r="AO24" s="360"/>
      <c r="AP24" s="360"/>
      <c r="AQ24" s="360"/>
      <c r="AR24" s="361"/>
      <c r="AS24" s="359">
        <v>3191</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40823750</v>
      </c>
      <c r="BO24" s="407"/>
      <c r="BP24" s="407"/>
      <c r="BQ24" s="407"/>
      <c r="BR24" s="407"/>
      <c r="BS24" s="407"/>
      <c r="BT24" s="407"/>
      <c r="BU24" s="408"/>
      <c r="BV24" s="406">
        <v>40233658</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2</v>
      </c>
      <c r="M25" s="360"/>
      <c r="N25" s="360"/>
      <c r="O25" s="360"/>
      <c r="P25" s="361"/>
      <c r="Q25" s="359">
        <v>7150</v>
      </c>
      <c r="R25" s="360"/>
      <c r="S25" s="360"/>
      <c r="T25" s="360"/>
      <c r="U25" s="360"/>
      <c r="V25" s="361"/>
      <c r="W25" s="449"/>
      <c r="X25" s="386"/>
      <c r="Y25" s="387"/>
      <c r="Z25" s="362" t="s">
        <v>165</v>
      </c>
      <c r="AA25" s="363"/>
      <c r="AB25" s="363"/>
      <c r="AC25" s="363"/>
      <c r="AD25" s="363"/>
      <c r="AE25" s="363"/>
      <c r="AF25" s="363"/>
      <c r="AG25" s="364"/>
      <c r="AH25" s="359">
        <v>182</v>
      </c>
      <c r="AI25" s="360"/>
      <c r="AJ25" s="360"/>
      <c r="AK25" s="360"/>
      <c r="AL25" s="361"/>
      <c r="AM25" s="359">
        <v>573846</v>
      </c>
      <c r="AN25" s="360"/>
      <c r="AO25" s="360"/>
      <c r="AP25" s="360"/>
      <c r="AQ25" s="360"/>
      <c r="AR25" s="361"/>
      <c r="AS25" s="359">
        <v>3153</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13927400</v>
      </c>
      <c r="BO25" s="436"/>
      <c r="BP25" s="436"/>
      <c r="BQ25" s="436"/>
      <c r="BR25" s="436"/>
      <c r="BS25" s="436"/>
      <c r="BT25" s="436"/>
      <c r="BU25" s="437"/>
      <c r="BV25" s="435">
        <v>13982816</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6750</v>
      </c>
      <c r="R26" s="360"/>
      <c r="S26" s="360"/>
      <c r="T26" s="360"/>
      <c r="U26" s="360"/>
      <c r="V26" s="361"/>
      <c r="W26" s="449"/>
      <c r="X26" s="386"/>
      <c r="Y26" s="387"/>
      <c r="Z26" s="362" t="s">
        <v>168</v>
      </c>
      <c r="AA26" s="417"/>
      <c r="AB26" s="417"/>
      <c r="AC26" s="417"/>
      <c r="AD26" s="417"/>
      <c r="AE26" s="417"/>
      <c r="AF26" s="417"/>
      <c r="AG26" s="418"/>
      <c r="AH26" s="359">
        <v>39</v>
      </c>
      <c r="AI26" s="360"/>
      <c r="AJ26" s="360"/>
      <c r="AK26" s="360"/>
      <c r="AL26" s="361"/>
      <c r="AM26" s="359">
        <v>133458</v>
      </c>
      <c r="AN26" s="360"/>
      <c r="AO26" s="360"/>
      <c r="AP26" s="360"/>
      <c r="AQ26" s="360"/>
      <c r="AR26" s="361"/>
      <c r="AS26" s="359">
        <v>3422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5000</v>
      </c>
      <c r="R27" s="360"/>
      <c r="S27" s="360"/>
      <c r="T27" s="360"/>
      <c r="U27" s="360"/>
      <c r="V27" s="361"/>
      <c r="W27" s="449"/>
      <c r="X27" s="386"/>
      <c r="Y27" s="387"/>
      <c r="Z27" s="362" t="s">
        <v>171</v>
      </c>
      <c r="AA27" s="363"/>
      <c r="AB27" s="363"/>
      <c r="AC27" s="363"/>
      <c r="AD27" s="363"/>
      <c r="AE27" s="363"/>
      <c r="AF27" s="363"/>
      <c r="AG27" s="364"/>
      <c r="AH27" s="359">
        <v>15</v>
      </c>
      <c r="AI27" s="360"/>
      <c r="AJ27" s="360"/>
      <c r="AK27" s="360"/>
      <c r="AL27" s="361"/>
      <c r="AM27" s="359">
        <v>55329</v>
      </c>
      <c r="AN27" s="360"/>
      <c r="AO27" s="360"/>
      <c r="AP27" s="360"/>
      <c r="AQ27" s="360"/>
      <c r="AR27" s="361"/>
      <c r="AS27" s="359">
        <v>3689</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1741097</v>
      </c>
      <c r="BO27" s="441"/>
      <c r="BP27" s="441"/>
      <c r="BQ27" s="441"/>
      <c r="BR27" s="441"/>
      <c r="BS27" s="441"/>
      <c r="BT27" s="441"/>
      <c r="BU27" s="442"/>
      <c r="BV27" s="440">
        <v>1741097</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4200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7376070</v>
      </c>
      <c r="BO28" s="436"/>
      <c r="BP28" s="436"/>
      <c r="BQ28" s="436"/>
      <c r="BR28" s="436"/>
      <c r="BS28" s="436"/>
      <c r="BT28" s="436"/>
      <c r="BU28" s="437"/>
      <c r="BV28" s="435">
        <v>6720754</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27</v>
      </c>
      <c r="M29" s="360"/>
      <c r="N29" s="360"/>
      <c r="O29" s="360"/>
      <c r="P29" s="361"/>
      <c r="Q29" s="359">
        <v>4000</v>
      </c>
      <c r="R29" s="360"/>
      <c r="S29" s="360"/>
      <c r="T29" s="360"/>
      <c r="U29" s="360"/>
      <c r="V29" s="361"/>
      <c r="W29" s="450"/>
      <c r="X29" s="451"/>
      <c r="Y29" s="452"/>
      <c r="Z29" s="362" t="s">
        <v>177</v>
      </c>
      <c r="AA29" s="363"/>
      <c r="AB29" s="363"/>
      <c r="AC29" s="363"/>
      <c r="AD29" s="363"/>
      <c r="AE29" s="363"/>
      <c r="AF29" s="363"/>
      <c r="AG29" s="364"/>
      <c r="AH29" s="359">
        <v>1276</v>
      </c>
      <c r="AI29" s="360"/>
      <c r="AJ29" s="360"/>
      <c r="AK29" s="360"/>
      <c r="AL29" s="361"/>
      <c r="AM29" s="359">
        <v>4079180</v>
      </c>
      <c r="AN29" s="360"/>
      <c r="AO29" s="360"/>
      <c r="AP29" s="360"/>
      <c r="AQ29" s="360"/>
      <c r="AR29" s="361"/>
      <c r="AS29" s="359">
        <v>3197</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6284591</v>
      </c>
      <c r="BO29" s="407"/>
      <c r="BP29" s="407"/>
      <c r="BQ29" s="407"/>
      <c r="BR29" s="407"/>
      <c r="BS29" s="407"/>
      <c r="BT29" s="407"/>
      <c r="BU29" s="408"/>
      <c r="BV29" s="406">
        <v>7041500</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40706976</v>
      </c>
      <c r="BO30" s="441"/>
      <c r="BP30" s="441"/>
      <c r="BQ30" s="441"/>
      <c r="BR30" s="441"/>
      <c r="BS30" s="441"/>
      <c r="BT30" s="441"/>
      <c r="BU30" s="442"/>
      <c r="BV30" s="440">
        <v>44863899</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15">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15">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都城市国民健康保険特別会計（事業勘定）</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IF('各会計、関係団体の財政状況及び健全化判断比率'!B32="","",'各会計、関係団体の財政状況及び健全化判断比率'!B32)</f>
        <v>都城市水道事業会計</v>
      </c>
      <c r="AP34" s="355"/>
      <c r="AQ34" s="355"/>
      <c r="AR34" s="355"/>
      <c r="AS34" s="355"/>
      <c r="AT34" s="355"/>
      <c r="AU34" s="355"/>
      <c r="AV34" s="355"/>
      <c r="AW34" s="355"/>
      <c r="AX34" s="355"/>
      <c r="AY34" s="355"/>
      <c r="AZ34" s="355"/>
      <c r="BA34" s="355"/>
      <c r="BB34" s="355"/>
      <c r="BC34" s="355"/>
      <c r="BD34" s="163"/>
      <c r="BE34" s="354">
        <f>IF(BG34="","",MAX(C34:D43,U34:V43,AM34:AN43)+1)</f>
        <v>12</v>
      </c>
      <c r="BF34" s="354"/>
      <c r="BG34" s="355" t="str">
        <f>IF('各会計、関係団体の財政状況及び健全化判断比率'!B37="","",'各会計、関係団体の財政状況及び健全化判断比率'!B37)</f>
        <v>都城市公設地方卸売市場事業特別会計</v>
      </c>
      <c r="BH34" s="355"/>
      <c r="BI34" s="355"/>
      <c r="BJ34" s="355"/>
      <c r="BK34" s="355"/>
      <c r="BL34" s="355"/>
      <c r="BM34" s="355"/>
      <c r="BN34" s="355"/>
      <c r="BO34" s="355"/>
      <c r="BP34" s="355"/>
      <c r="BQ34" s="355"/>
      <c r="BR34" s="355"/>
      <c r="BS34" s="355"/>
      <c r="BT34" s="355"/>
      <c r="BU34" s="355"/>
      <c r="BV34" s="163"/>
      <c r="BW34" s="354">
        <f>IF(BY34="","",MAX(C34:D43,U34:V43,AM34:AN43,BE34:BF43)+1)</f>
        <v>15</v>
      </c>
      <c r="BX34" s="354"/>
      <c r="BY34" s="355" t="str">
        <f>IF('各会計、関係団体の財政状況及び健全化判断比率'!B68="","",'各会計、関係団体の財政状況及び健全化判断比率'!B68)</f>
        <v>宮崎県市町村総合事務組合　一般会計</v>
      </c>
      <c r="BZ34" s="355"/>
      <c r="CA34" s="355"/>
      <c r="CB34" s="355"/>
      <c r="CC34" s="355"/>
      <c r="CD34" s="355"/>
      <c r="CE34" s="355"/>
      <c r="CF34" s="355"/>
      <c r="CG34" s="355"/>
      <c r="CH34" s="355"/>
      <c r="CI34" s="355"/>
      <c r="CJ34" s="355"/>
      <c r="CK34" s="355"/>
      <c r="CL34" s="355"/>
      <c r="CM34" s="355"/>
      <c r="CN34" s="163"/>
      <c r="CO34" s="354">
        <f>IF(CQ34="","",MAX(C34:D43,U34:V43,AM34:AN43,BE34:BF43,BW34:BX43)+1)</f>
        <v>20</v>
      </c>
      <c r="CP34" s="354"/>
      <c r="CQ34" s="355" t="str">
        <f>IF('各会計、関係団体の財政状況及び健全化判断比率'!BS7="","",'各会計、関係団体の財政状況及び健全化判断比率'!BS7)</f>
        <v>都城森林組合</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15">
      <c r="A35" s="163"/>
      <c r="B35" s="187"/>
      <c r="C35" s="354">
        <f>IF(E35="","",C34+1)</f>
        <v>2</v>
      </c>
      <c r="D35" s="354"/>
      <c r="E35" s="355" t="str">
        <f>IF('各会計、関係団体の財政状況及び健全化判断比率'!B8="","",'各会計、関係団体の財政状況及び健全化判断比率'!B8)</f>
        <v>都城市整備墓地特別会計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都城市国民健康保険特別会計（診療施設勘定）</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IF('各会計、関係団体の財政状況及び健全化判断比率'!B33="","",'各会計、関係団体の財政状況及び健全化判断比率'!B33)</f>
        <v>都城市公共下水道事業会計</v>
      </c>
      <c r="AP35" s="355"/>
      <c r="AQ35" s="355"/>
      <c r="AR35" s="355"/>
      <c r="AS35" s="355"/>
      <c r="AT35" s="355"/>
      <c r="AU35" s="355"/>
      <c r="AV35" s="355"/>
      <c r="AW35" s="355"/>
      <c r="AX35" s="355"/>
      <c r="AY35" s="355"/>
      <c r="AZ35" s="355"/>
      <c r="BA35" s="355"/>
      <c r="BB35" s="355"/>
      <c r="BC35" s="355"/>
      <c r="BD35" s="163"/>
      <c r="BE35" s="354">
        <f t="shared" ref="BE35:BE43" si="1">IF(BG35="","",BE34+1)</f>
        <v>13</v>
      </c>
      <c r="BF35" s="354"/>
      <c r="BG35" s="355" t="str">
        <f>IF('各会計、関係団体の財政状況及び健全化判断比率'!B38="","",'各会計、関係団体の財政状況及び健全化判断比率'!B38)</f>
        <v>都城市電気事業特別会計</v>
      </c>
      <c r="BH35" s="355"/>
      <c r="BI35" s="355"/>
      <c r="BJ35" s="355"/>
      <c r="BK35" s="355"/>
      <c r="BL35" s="355"/>
      <c r="BM35" s="355"/>
      <c r="BN35" s="355"/>
      <c r="BO35" s="355"/>
      <c r="BP35" s="355"/>
      <c r="BQ35" s="355"/>
      <c r="BR35" s="355"/>
      <c r="BS35" s="355"/>
      <c r="BT35" s="355"/>
      <c r="BU35" s="355"/>
      <c r="BV35" s="163"/>
      <c r="BW35" s="354">
        <f t="shared" ref="BW35:BW43" si="2">IF(BY35="","",BW34+1)</f>
        <v>16</v>
      </c>
      <c r="BX35" s="354"/>
      <c r="BY35" s="355" t="str">
        <f>IF('各会計、関係団体の財政状況及び健全化判断比率'!B69="","",'各会計、関係団体の財政状況及び健全化判断比率'!B69)</f>
        <v>宮崎県市町村総合事務組合　市町村交通災害共済事業特別会計</v>
      </c>
      <c r="BZ35" s="355"/>
      <c r="CA35" s="355"/>
      <c r="CB35" s="355"/>
      <c r="CC35" s="355"/>
      <c r="CD35" s="355"/>
      <c r="CE35" s="355"/>
      <c r="CF35" s="355"/>
      <c r="CG35" s="355"/>
      <c r="CH35" s="355"/>
      <c r="CI35" s="355"/>
      <c r="CJ35" s="355"/>
      <c r="CK35" s="355"/>
      <c r="CL35" s="355"/>
      <c r="CM35" s="355"/>
      <c r="CN35" s="163"/>
      <c r="CO35" s="354">
        <f t="shared" ref="CO35:CO43" si="3">IF(CQ35="","",CO34+1)</f>
        <v>21</v>
      </c>
      <c r="CP35" s="354"/>
      <c r="CQ35" s="355" t="str">
        <f>IF('各会計、関係団体の財政状況及び健全化判断比率'!BS8="","",'各会計、関係団体の財政状況及び健全化判断比率'!BS8)</f>
        <v>都城市土地開発公社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15">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都城市後期高齢者医療特別会計</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IF('各会計、関係団体の財政状況及び健全化判断比率'!B34="","",'各会計、関係団体の財政状況及び健全化判断比率'!B34)</f>
        <v>都城市農業集落排水事業会計</v>
      </c>
      <c r="AP36" s="355"/>
      <c r="AQ36" s="355"/>
      <c r="AR36" s="355"/>
      <c r="AS36" s="355"/>
      <c r="AT36" s="355"/>
      <c r="AU36" s="355"/>
      <c r="AV36" s="355"/>
      <c r="AW36" s="355"/>
      <c r="AX36" s="355"/>
      <c r="AY36" s="355"/>
      <c r="AZ36" s="355"/>
      <c r="BA36" s="355"/>
      <c r="BB36" s="355"/>
      <c r="BC36" s="355"/>
      <c r="BD36" s="163"/>
      <c r="BE36" s="354">
        <f t="shared" si="1"/>
        <v>14</v>
      </c>
      <c r="BF36" s="354"/>
      <c r="BG36" s="355" t="str">
        <f>IF('各会計、関係団体の財政状況及び健全化判断比率'!B39="","",'各会計、関係団体の財政状況及び健全化判断比率'!B39)</f>
        <v>都城市工業用地造成事業特別会計</v>
      </c>
      <c r="BH36" s="355"/>
      <c r="BI36" s="355"/>
      <c r="BJ36" s="355"/>
      <c r="BK36" s="355"/>
      <c r="BL36" s="355"/>
      <c r="BM36" s="355"/>
      <c r="BN36" s="355"/>
      <c r="BO36" s="355"/>
      <c r="BP36" s="355"/>
      <c r="BQ36" s="355"/>
      <c r="BR36" s="355"/>
      <c r="BS36" s="355"/>
      <c r="BT36" s="355"/>
      <c r="BU36" s="355"/>
      <c r="BV36" s="163"/>
      <c r="BW36" s="354">
        <f t="shared" si="2"/>
        <v>17</v>
      </c>
      <c r="BX36" s="354"/>
      <c r="BY36" s="355" t="str">
        <f>IF('各会計、関係団体の財政状況及び健全化判断比率'!B70="","",'各会計、関係団体の財政状況及び健全化判断比率'!B70)</f>
        <v>宮崎県市町村総合事務組合　自治会館管理運営特別会計</v>
      </c>
      <c r="BZ36" s="355"/>
      <c r="CA36" s="355"/>
      <c r="CB36" s="355"/>
      <c r="CC36" s="355"/>
      <c r="CD36" s="355"/>
      <c r="CE36" s="355"/>
      <c r="CF36" s="355"/>
      <c r="CG36" s="355"/>
      <c r="CH36" s="355"/>
      <c r="CI36" s="355"/>
      <c r="CJ36" s="355"/>
      <c r="CK36" s="355"/>
      <c r="CL36" s="355"/>
      <c r="CM36" s="355"/>
      <c r="CN36" s="163"/>
      <c r="CO36" s="354">
        <f t="shared" si="3"/>
        <v>22</v>
      </c>
      <c r="CP36" s="354"/>
      <c r="CQ36" s="355" t="str">
        <f>IF('各会計、関係団体の財政状況及び健全化判断比率'!BS9="","",'各会計、関係団体の財政状況及び健全化判断比率'!BS9)</f>
        <v>公益財団法人都城市文化振興財団</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15">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都城市介護保険特別会計</v>
      </c>
      <c r="X37" s="355"/>
      <c r="Y37" s="355"/>
      <c r="Z37" s="355"/>
      <c r="AA37" s="355"/>
      <c r="AB37" s="355"/>
      <c r="AC37" s="355"/>
      <c r="AD37" s="355"/>
      <c r="AE37" s="355"/>
      <c r="AF37" s="355"/>
      <c r="AG37" s="355"/>
      <c r="AH37" s="355"/>
      <c r="AI37" s="355"/>
      <c r="AJ37" s="355"/>
      <c r="AK37" s="355"/>
      <c r="AL37" s="163"/>
      <c r="AM37" s="354">
        <f t="shared" si="0"/>
        <v>10</v>
      </c>
      <c r="AN37" s="354"/>
      <c r="AO37" s="355" t="str">
        <f>IF('各会計、関係団体の財政状況及び健全化判断比率'!B35="","",'各会計、関係団体の財政状況及び健全化判断比率'!B35)</f>
        <v>都城市御池簡易水道事業会計</v>
      </c>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18</v>
      </c>
      <c r="BX37" s="354"/>
      <c r="BY37" s="355" t="str">
        <f>IF('各会計、関係団体の財政状況及び健全化判断比率'!B71="","",'各会計、関係団体の財政状況及び健全化判断比率'!B71)</f>
        <v>宮崎県後期高齢者医療広域連合　一般会計</v>
      </c>
      <c r="BZ37" s="355"/>
      <c r="CA37" s="355"/>
      <c r="CB37" s="355"/>
      <c r="CC37" s="355"/>
      <c r="CD37" s="355"/>
      <c r="CE37" s="355"/>
      <c r="CF37" s="355"/>
      <c r="CG37" s="355"/>
      <c r="CH37" s="355"/>
      <c r="CI37" s="355"/>
      <c r="CJ37" s="355"/>
      <c r="CK37" s="355"/>
      <c r="CL37" s="355"/>
      <c r="CM37" s="355"/>
      <c r="CN37" s="163"/>
      <c r="CO37" s="354">
        <f t="shared" si="3"/>
        <v>23</v>
      </c>
      <c r="CP37" s="354"/>
      <c r="CQ37" s="355" t="str">
        <f>IF('各会計、関係団体の財政状況及び健全化判断比率'!BS10="","",'各会計、関係団体の財政状況及び健全化判断比率'!BS10)</f>
        <v>都城まちづくり株式会社</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15">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f t="shared" si="0"/>
        <v>11</v>
      </c>
      <c r="AN38" s="354"/>
      <c r="AO38" s="355" t="str">
        <f>IF('各会計、関係団体の財政状況及び健全化判断比率'!B36="","",'各会計、関係団体の財政状況及び健全化判断比率'!B36)</f>
        <v>都城市簡易水道事業会計</v>
      </c>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19</v>
      </c>
      <c r="BX38" s="354"/>
      <c r="BY38" s="355" t="str">
        <f>IF('各会計、関係団体の財政状況及び健全化判断比率'!B72="","",'各会計、関係団体の財政状況及び健全化判断比率'!B72)</f>
        <v>宮崎県後期高齢者医療広域連合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f t="shared" si="3"/>
        <v>24</v>
      </c>
      <c r="CP38" s="354"/>
      <c r="CQ38" s="355" t="str">
        <f>IF('各会計、関係団体の財政状況及び健全化判断比率'!BS11="","",'各会計、関係団体の財政状況及び健全化判断比率'!BS11)</f>
        <v>道の駅山之口株式会社</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15">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f t="shared" si="3"/>
        <v>25</v>
      </c>
      <c r="CP39" s="354"/>
      <c r="CQ39" s="355" t="str">
        <f>IF('各会計、関係団体の財政状況及び健全化判断比率'!BS12="","",'各会計、関係団体の財政状況及び健全化判断比率'!BS12)</f>
        <v>都城ぼんち地域振興株式会社</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15">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f t="shared" si="3"/>
        <v>26</v>
      </c>
      <c r="CP40" s="354"/>
      <c r="CQ40" s="355" t="str">
        <f>IF('各会計、関係団体の財政状況及び健全化判断比率'!BS13="","",'各会計、関係団体の財政状況及び健全化判断比率'!BS13)</f>
        <v>一般財団法人都城市スポーツ協会</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15">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f t="shared" si="3"/>
        <v>27</v>
      </c>
      <c r="CP41" s="354"/>
      <c r="CQ41" s="355" t="str">
        <f>IF('各会計、関係団体の財政状況及び健全化判断比率'!BS14="","",'各会計、関係団体の財政状況及び健全化判断比率'!BS14)</f>
        <v>株式会社ココニクル都城</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15">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f t="shared" si="3"/>
        <v>28</v>
      </c>
      <c r="CP42" s="354"/>
      <c r="CQ42" s="355" t="str">
        <f>IF('各会計、関係団体の財政状況及び健全化判断比率'!BS15="","",'各会計、関係団体の財政状況及び健全化判断比率'!BS15)</f>
        <v>一般社団法人都城スポーツコミッション</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15">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EuV2Cf+UA5ViKJ+LLN0UfceKq9yO5A7N06Nh/1Gsd8ty5x3+ChkQroIh1iEONxo4xcODsbTBtV31l6bJKz8RFw==" saltValue="mI4lU781J7TLcvBUf9IQv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20306878</v>
      </c>
      <c r="S5" s="664"/>
      <c r="T5" s="664"/>
      <c r="U5" s="664"/>
      <c r="V5" s="664"/>
      <c r="W5" s="664"/>
      <c r="X5" s="664"/>
      <c r="Y5" s="689"/>
      <c r="Z5" s="702">
        <v>14.7</v>
      </c>
      <c r="AA5" s="702"/>
      <c r="AB5" s="702"/>
      <c r="AC5" s="702"/>
      <c r="AD5" s="703">
        <v>19349976</v>
      </c>
      <c r="AE5" s="703"/>
      <c r="AF5" s="703"/>
      <c r="AG5" s="703"/>
      <c r="AH5" s="703"/>
      <c r="AI5" s="703"/>
      <c r="AJ5" s="703"/>
      <c r="AK5" s="703"/>
      <c r="AL5" s="690">
        <v>44.1</v>
      </c>
      <c r="AM5" s="672"/>
      <c r="AN5" s="672"/>
      <c r="AO5" s="691"/>
      <c r="AP5" s="666" t="s">
        <v>216</v>
      </c>
      <c r="AQ5" s="667"/>
      <c r="AR5" s="667"/>
      <c r="AS5" s="667"/>
      <c r="AT5" s="667"/>
      <c r="AU5" s="667"/>
      <c r="AV5" s="667"/>
      <c r="AW5" s="667"/>
      <c r="AX5" s="667"/>
      <c r="AY5" s="667"/>
      <c r="AZ5" s="667"/>
      <c r="BA5" s="667"/>
      <c r="BB5" s="667"/>
      <c r="BC5" s="667"/>
      <c r="BD5" s="667"/>
      <c r="BE5" s="667"/>
      <c r="BF5" s="668"/>
      <c r="BG5" s="608">
        <v>19349976</v>
      </c>
      <c r="BH5" s="609"/>
      <c r="BI5" s="609"/>
      <c r="BJ5" s="609"/>
      <c r="BK5" s="609"/>
      <c r="BL5" s="609"/>
      <c r="BM5" s="609"/>
      <c r="BN5" s="610"/>
      <c r="BO5" s="646">
        <v>95.3</v>
      </c>
      <c r="BP5" s="646"/>
      <c r="BQ5" s="646"/>
      <c r="BR5" s="646"/>
      <c r="BS5" s="647">
        <v>276518</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1060824</v>
      </c>
      <c r="S6" s="609"/>
      <c r="T6" s="609"/>
      <c r="U6" s="609"/>
      <c r="V6" s="609"/>
      <c r="W6" s="609"/>
      <c r="X6" s="609"/>
      <c r="Y6" s="610"/>
      <c r="Z6" s="646">
        <v>0.8</v>
      </c>
      <c r="AA6" s="646"/>
      <c r="AB6" s="646"/>
      <c r="AC6" s="646"/>
      <c r="AD6" s="647">
        <v>1060824</v>
      </c>
      <c r="AE6" s="647"/>
      <c r="AF6" s="647"/>
      <c r="AG6" s="647"/>
      <c r="AH6" s="647"/>
      <c r="AI6" s="647"/>
      <c r="AJ6" s="647"/>
      <c r="AK6" s="647"/>
      <c r="AL6" s="611">
        <v>2.4</v>
      </c>
      <c r="AM6" s="612"/>
      <c r="AN6" s="612"/>
      <c r="AO6" s="648"/>
      <c r="AP6" s="605" t="s">
        <v>221</v>
      </c>
      <c r="AQ6" s="606"/>
      <c r="AR6" s="606"/>
      <c r="AS6" s="606"/>
      <c r="AT6" s="606"/>
      <c r="AU6" s="606"/>
      <c r="AV6" s="606"/>
      <c r="AW6" s="606"/>
      <c r="AX6" s="606"/>
      <c r="AY6" s="606"/>
      <c r="AZ6" s="606"/>
      <c r="BA6" s="606"/>
      <c r="BB6" s="606"/>
      <c r="BC6" s="606"/>
      <c r="BD6" s="606"/>
      <c r="BE6" s="606"/>
      <c r="BF6" s="607"/>
      <c r="BG6" s="608">
        <v>19349976</v>
      </c>
      <c r="BH6" s="609"/>
      <c r="BI6" s="609"/>
      <c r="BJ6" s="609"/>
      <c r="BK6" s="609"/>
      <c r="BL6" s="609"/>
      <c r="BM6" s="609"/>
      <c r="BN6" s="610"/>
      <c r="BO6" s="646">
        <v>95.3</v>
      </c>
      <c r="BP6" s="646"/>
      <c r="BQ6" s="646"/>
      <c r="BR6" s="646"/>
      <c r="BS6" s="647">
        <v>276518</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333243</v>
      </c>
      <c r="CS6" s="609"/>
      <c r="CT6" s="609"/>
      <c r="CU6" s="609"/>
      <c r="CV6" s="609"/>
      <c r="CW6" s="609"/>
      <c r="CX6" s="609"/>
      <c r="CY6" s="610"/>
      <c r="CZ6" s="690">
        <v>0.2</v>
      </c>
      <c r="DA6" s="672"/>
      <c r="DB6" s="672"/>
      <c r="DC6" s="692"/>
      <c r="DD6" s="614" t="s">
        <v>122</v>
      </c>
      <c r="DE6" s="609"/>
      <c r="DF6" s="609"/>
      <c r="DG6" s="609"/>
      <c r="DH6" s="609"/>
      <c r="DI6" s="609"/>
      <c r="DJ6" s="609"/>
      <c r="DK6" s="609"/>
      <c r="DL6" s="609"/>
      <c r="DM6" s="609"/>
      <c r="DN6" s="609"/>
      <c r="DO6" s="609"/>
      <c r="DP6" s="610"/>
      <c r="DQ6" s="614">
        <v>333243</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4615</v>
      </c>
      <c r="S7" s="609"/>
      <c r="T7" s="609"/>
      <c r="U7" s="609"/>
      <c r="V7" s="609"/>
      <c r="W7" s="609"/>
      <c r="X7" s="609"/>
      <c r="Y7" s="610"/>
      <c r="Z7" s="646">
        <v>0</v>
      </c>
      <c r="AA7" s="646"/>
      <c r="AB7" s="646"/>
      <c r="AC7" s="646"/>
      <c r="AD7" s="647">
        <v>4615</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7657580</v>
      </c>
      <c r="BH7" s="609"/>
      <c r="BI7" s="609"/>
      <c r="BJ7" s="609"/>
      <c r="BK7" s="609"/>
      <c r="BL7" s="609"/>
      <c r="BM7" s="609"/>
      <c r="BN7" s="610"/>
      <c r="BO7" s="646">
        <v>37.700000000000003</v>
      </c>
      <c r="BP7" s="646"/>
      <c r="BQ7" s="646"/>
      <c r="BR7" s="646"/>
      <c r="BS7" s="647">
        <v>276518</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43868286</v>
      </c>
      <c r="CS7" s="609"/>
      <c r="CT7" s="609"/>
      <c r="CU7" s="609"/>
      <c r="CV7" s="609"/>
      <c r="CW7" s="609"/>
      <c r="CX7" s="609"/>
      <c r="CY7" s="610"/>
      <c r="CZ7" s="646">
        <v>32.6</v>
      </c>
      <c r="DA7" s="646"/>
      <c r="DB7" s="646"/>
      <c r="DC7" s="646"/>
      <c r="DD7" s="614">
        <v>969770</v>
      </c>
      <c r="DE7" s="609"/>
      <c r="DF7" s="609"/>
      <c r="DG7" s="609"/>
      <c r="DH7" s="609"/>
      <c r="DI7" s="609"/>
      <c r="DJ7" s="609"/>
      <c r="DK7" s="609"/>
      <c r="DL7" s="609"/>
      <c r="DM7" s="609"/>
      <c r="DN7" s="609"/>
      <c r="DO7" s="609"/>
      <c r="DP7" s="610"/>
      <c r="DQ7" s="614">
        <v>21208897</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101018</v>
      </c>
      <c r="S8" s="609"/>
      <c r="T8" s="609"/>
      <c r="U8" s="609"/>
      <c r="V8" s="609"/>
      <c r="W8" s="609"/>
      <c r="X8" s="609"/>
      <c r="Y8" s="610"/>
      <c r="Z8" s="646">
        <v>0.1</v>
      </c>
      <c r="AA8" s="646"/>
      <c r="AB8" s="646"/>
      <c r="AC8" s="646"/>
      <c r="AD8" s="647">
        <v>101018</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238560</v>
      </c>
      <c r="BH8" s="609"/>
      <c r="BI8" s="609"/>
      <c r="BJ8" s="609"/>
      <c r="BK8" s="609"/>
      <c r="BL8" s="609"/>
      <c r="BM8" s="609"/>
      <c r="BN8" s="610"/>
      <c r="BO8" s="646">
        <v>1.2</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40310971</v>
      </c>
      <c r="CS8" s="609"/>
      <c r="CT8" s="609"/>
      <c r="CU8" s="609"/>
      <c r="CV8" s="609"/>
      <c r="CW8" s="609"/>
      <c r="CX8" s="609"/>
      <c r="CY8" s="610"/>
      <c r="CZ8" s="646">
        <v>29.9</v>
      </c>
      <c r="DA8" s="646"/>
      <c r="DB8" s="646"/>
      <c r="DC8" s="646"/>
      <c r="DD8" s="614">
        <v>407568</v>
      </c>
      <c r="DE8" s="609"/>
      <c r="DF8" s="609"/>
      <c r="DG8" s="609"/>
      <c r="DH8" s="609"/>
      <c r="DI8" s="609"/>
      <c r="DJ8" s="609"/>
      <c r="DK8" s="609"/>
      <c r="DL8" s="609"/>
      <c r="DM8" s="609"/>
      <c r="DN8" s="609"/>
      <c r="DO8" s="609"/>
      <c r="DP8" s="610"/>
      <c r="DQ8" s="614">
        <v>18860261</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99283</v>
      </c>
      <c r="S9" s="609"/>
      <c r="T9" s="609"/>
      <c r="U9" s="609"/>
      <c r="V9" s="609"/>
      <c r="W9" s="609"/>
      <c r="X9" s="609"/>
      <c r="Y9" s="610"/>
      <c r="Z9" s="646">
        <v>0.1</v>
      </c>
      <c r="AA9" s="646"/>
      <c r="AB9" s="646"/>
      <c r="AC9" s="646"/>
      <c r="AD9" s="647">
        <v>99283</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6023131</v>
      </c>
      <c r="BH9" s="609"/>
      <c r="BI9" s="609"/>
      <c r="BJ9" s="609"/>
      <c r="BK9" s="609"/>
      <c r="BL9" s="609"/>
      <c r="BM9" s="609"/>
      <c r="BN9" s="610"/>
      <c r="BO9" s="646">
        <v>29.7</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5843512</v>
      </c>
      <c r="CS9" s="609"/>
      <c r="CT9" s="609"/>
      <c r="CU9" s="609"/>
      <c r="CV9" s="609"/>
      <c r="CW9" s="609"/>
      <c r="CX9" s="609"/>
      <c r="CY9" s="610"/>
      <c r="CZ9" s="646">
        <v>4.3</v>
      </c>
      <c r="DA9" s="646"/>
      <c r="DB9" s="646"/>
      <c r="DC9" s="646"/>
      <c r="DD9" s="614">
        <v>845637</v>
      </c>
      <c r="DE9" s="609"/>
      <c r="DF9" s="609"/>
      <c r="DG9" s="609"/>
      <c r="DH9" s="609"/>
      <c r="DI9" s="609"/>
      <c r="DJ9" s="609"/>
      <c r="DK9" s="609"/>
      <c r="DL9" s="609"/>
      <c r="DM9" s="609"/>
      <c r="DN9" s="609"/>
      <c r="DO9" s="609"/>
      <c r="DP9" s="610"/>
      <c r="DQ9" s="614">
        <v>4145872</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427379</v>
      </c>
      <c r="BH10" s="609"/>
      <c r="BI10" s="609"/>
      <c r="BJ10" s="609"/>
      <c r="BK10" s="609"/>
      <c r="BL10" s="609"/>
      <c r="BM10" s="609"/>
      <c r="BN10" s="610"/>
      <c r="BO10" s="646">
        <v>2.1</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8213</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6496</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4296198</v>
      </c>
      <c r="S11" s="609"/>
      <c r="T11" s="609"/>
      <c r="U11" s="609"/>
      <c r="V11" s="609"/>
      <c r="W11" s="609"/>
      <c r="X11" s="609"/>
      <c r="Y11" s="610"/>
      <c r="Z11" s="611">
        <v>3.1</v>
      </c>
      <c r="AA11" s="612"/>
      <c r="AB11" s="612"/>
      <c r="AC11" s="613"/>
      <c r="AD11" s="614">
        <v>4296198</v>
      </c>
      <c r="AE11" s="609"/>
      <c r="AF11" s="609"/>
      <c r="AG11" s="609"/>
      <c r="AH11" s="609"/>
      <c r="AI11" s="609"/>
      <c r="AJ11" s="609"/>
      <c r="AK11" s="610"/>
      <c r="AL11" s="611">
        <v>9.8000000000000007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968510</v>
      </c>
      <c r="BH11" s="609"/>
      <c r="BI11" s="609"/>
      <c r="BJ11" s="609"/>
      <c r="BK11" s="609"/>
      <c r="BL11" s="609"/>
      <c r="BM11" s="609"/>
      <c r="BN11" s="610"/>
      <c r="BO11" s="646">
        <v>4.8</v>
      </c>
      <c r="BP11" s="646"/>
      <c r="BQ11" s="646"/>
      <c r="BR11" s="646"/>
      <c r="BS11" s="647">
        <v>276518</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4057286</v>
      </c>
      <c r="CS11" s="609"/>
      <c r="CT11" s="609"/>
      <c r="CU11" s="609"/>
      <c r="CV11" s="609"/>
      <c r="CW11" s="609"/>
      <c r="CX11" s="609"/>
      <c r="CY11" s="610"/>
      <c r="CZ11" s="646">
        <v>3</v>
      </c>
      <c r="DA11" s="646"/>
      <c r="DB11" s="646"/>
      <c r="DC11" s="646"/>
      <c r="DD11" s="614">
        <v>1373855</v>
      </c>
      <c r="DE11" s="609"/>
      <c r="DF11" s="609"/>
      <c r="DG11" s="609"/>
      <c r="DH11" s="609"/>
      <c r="DI11" s="609"/>
      <c r="DJ11" s="609"/>
      <c r="DK11" s="609"/>
      <c r="DL11" s="609"/>
      <c r="DM11" s="609"/>
      <c r="DN11" s="609"/>
      <c r="DO11" s="609"/>
      <c r="DP11" s="610"/>
      <c r="DQ11" s="614">
        <v>2373651</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v>22448</v>
      </c>
      <c r="S12" s="609"/>
      <c r="T12" s="609"/>
      <c r="U12" s="609"/>
      <c r="V12" s="609"/>
      <c r="W12" s="609"/>
      <c r="X12" s="609"/>
      <c r="Y12" s="610"/>
      <c r="Z12" s="646">
        <v>0</v>
      </c>
      <c r="AA12" s="646"/>
      <c r="AB12" s="646"/>
      <c r="AC12" s="646"/>
      <c r="AD12" s="647">
        <v>22448</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9559269</v>
      </c>
      <c r="BH12" s="609"/>
      <c r="BI12" s="609"/>
      <c r="BJ12" s="609"/>
      <c r="BK12" s="609"/>
      <c r="BL12" s="609"/>
      <c r="BM12" s="609"/>
      <c r="BN12" s="610"/>
      <c r="BO12" s="646">
        <v>47.1</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6174994</v>
      </c>
      <c r="CS12" s="609"/>
      <c r="CT12" s="609"/>
      <c r="CU12" s="609"/>
      <c r="CV12" s="609"/>
      <c r="CW12" s="609"/>
      <c r="CX12" s="609"/>
      <c r="CY12" s="610"/>
      <c r="CZ12" s="646">
        <v>4.5999999999999996</v>
      </c>
      <c r="DA12" s="646"/>
      <c r="DB12" s="646"/>
      <c r="DC12" s="646"/>
      <c r="DD12" s="614">
        <v>1122494</v>
      </c>
      <c r="DE12" s="609"/>
      <c r="DF12" s="609"/>
      <c r="DG12" s="609"/>
      <c r="DH12" s="609"/>
      <c r="DI12" s="609"/>
      <c r="DJ12" s="609"/>
      <c r="DK12" s="609"/>
      <c r="DL12" s="609"/>
      <c r="DM12" s="609"/>
      <c r="DN12" s="609"/>
      <c r="DO12" s="609"/>
      <c r="DP12" s="610"/>
      <c r="DQ12" s="614">
        <v>4055693</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9491160</v>
      </c>
      <c r="BH13" s="609"/>
      <c r="BI13" s="609"/>
      <c r="BJ13" s="609"/>
      <c r="BK13" s="609"/>
      <c r="BL13" s="609"/>
      <c r="BM13" s="609"/>
      <c r="BN13" s="610"/>
      <c r="BO13" s="646">
        <v>46.7</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13177626</v>
      </c>
      <c r="CS13" s="609"/>
      <c r="CT13" s="609"/>
      <c r="CU13" s="609"/>
      <c r="CV13" s="609"/>
      <c r="CW13" s="609"/>
      <c r="CX13" s="609"/>
      <c r="CY13" s="610"/>
      <c r="CZ13" s="646">
        <v>9.8000000000000007</v>
      </c>
      <c r="DA13" s="646"/>
      <c r="DB13" s="646"/>
      <c r="DC13" s="646"/>
      <c r="DD13" s="614">
        <v>10068802</v>
      </c>
      <c r="DE13" s="609"/>
      <c r="DF13" s="609"/>
      <c r="DG13" s="609"/>
      <c r="DH13" s="609"/>
      <c r="DI13" s="609"/>
      <c r="DJ13" s="609"/>
      <c r="DK13" s="609"/>
      <c r="DL13" s="609"/>
      <c r="DM13" s="609"/>
      <c r="DN13" s="609"/>
      <c r="DO13" s="609"/>
      <c r="DP13" s="610"/>
      <c r="DQ13" s="614">
        <v>3703199</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711466</v>
      </c>
      <c r="BH14" s="609"/>
      <c r="BI14" s="609"/>
      <c r="BJ14" s="609"/>
      <c r="BK14" s="609"/>
      <c r="BL14" s="609"/>
      <c r="BM14" s="609"/>
      <c r="BN14" s="610"/>
      <c r="BO14" s="646">
        <v>3.5</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2187375</v>
      </c>
      <c r="CS14" s="609"/>
      <c r="CT14" s="609"/>
      <c r="CU14" s="609"/>
      <c r="CV14" s="609"/>
      <c r="CW14" s="609"/>
      <c r="CX14" s="609"/>
      <c r="CY14" s="610"/>
      <c r="CZ14" s="646">
        <v>1.6</v>
      </c>
      <c r="DA14" s="646"/>
      <c r="DB14" s="646"/>
      <c r="DC14" s="646"/>
      <c r="DD14" s="614">
        <v>193904</v>
      </c>
      <c r="DE14" s="609"/>
      <c r="DF14" s="609"/>
      <c r="DG14" s="609"/>
      <c r="DH14" s="609"/>
      <c r="DI14" s="609"/>
      <c r="DJ14" s="609"/>
      <c r="DK14" s="609"/>
      <c r="DL14" s="609"/>
      <c r="DM14" s="609"/>
      <c r="DN14" s="609"/>
      <c r="DO14" s="609"/>
      <c r="DP14" s="610"/>
      <c r="DQ14" s="614">
        <v>1688375</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78582</v>
      </c>
      <c r="S15" s="609"/>
      <c r="T15" s="609"/>
      <c r="U15" s="609"/>
      <c r="V15" s="609"/>
      <c r="W15" s="609"/>
      <c r="X15" s="609"/>
      <c r="Y15" s="610"/>
      <c r="Z15" s="646">
        <v>0.1</v>
      </c>
      <c r="AA15" s="646"/>
      <c r="AB15" s="646"/>
      <c r="AC15" s="646"/>
      <c r="AD15" s="647">
        <v>78582</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1421661</v>
      </c>
      <c r="BH15" s="609"/>
      <c r="BI15" s="609"/>
      <c r="BJ15" s="609"/>
      <c r="BK15" s="609"/>
      <c r="BL15" s="609"/>
      <c r="BM15" s="609"/>
      <c r="BN15" s="610"/>
      <c r="BO15" s="646">
        <v>7</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11029725</v>
      </c>
      <c r="CS15" s="609"/>
      <c r="CT15" s="609"/>
      <c r="CU15" s="609"/>
      <c r="CV15" s="609"/>
      <c r="CW15" s="609"/>
      <c r="CX15" s="609"/>
      <c r="CY15" s="610"/>
      <c r="CZ15" s="646">
        <v>8.1999999999999993</v>
      </c>
      <c r="DA15" s="646"/>
      <c r="DB15" s="646"/>
      <c r="DC15" s="646"/>
      <c r="DD15" s="614">
        <v>2911317</v>
      </c>
      <c r="DE15" s="609"/>
      <c r="DF15" s="609"/>
      <c r="DG15" s="609"/>
      <c r="DH15" s="609"/>
      <c r="DI15" s="609"/>
      <c r="DJ15" s="609"/>
      <c r="DK15" s="609"/>
      <c r="DL15" s="609"/>
      <c r="DM15" s="609"/>
      <c r="DN15" s="609"/>
      <c r="DO15" s="609"/>
      <c r="DP15" s="610"/>
      <c r="DQ15" s="614">
        <v>6860724</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334697</v>
      </c>
      <c r="S16" s="609"/>
      <c r="T16" s="609"/>
      <c r="U16" s="609"/>
      <c r="V16" s="609"/>
      <c r="W16" s="609"/>
      <c r="X16" s="609"/>
      <c r="Y16" s="610"/>
      <c r="Z16" s="646">
        <v>0.2</v>
      </c>
      <c r="AA16" s="646"/>
      <c r="AB16" s="646"/>
      <c r="AC16" s="646"/>
      <c r="AD16" s="647">
        <v>334697</v>
      </c>
      <c r="AE16" s="647"/>
      <c r="AF16" s="647"/>
      <c r="AG16" s="647"/>
      <c r="AH16" s="647"/>
      <c r="AI16" s="647"/>
      <c r="AJ16" s="647"/>
      <c r="AK16" s="647"/>
      <c r="AL16" s="611">
        <v>0.8</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598052</v>
      </c>
      <c r="CS16" s="609"/>
      <c r="CT16" s="609"/>
      <c r="CU16" s="609"/>
      <c r="CV16" s="609"/>
      <c r="CW16" s="609"/>
      <c r="CX16" s="609"/>
      <c r="CY16" s="610"/>
      <c r="CZ16" s="646">
        <v>0.4</v>
      </c>
      <c r="DA16" s="646"/>
      <c r="DB16" s="646"/>
      <c r="DC16" s="646"/>
      <c r="DD16" s="614" t="s">
        <v>122</v>
      </c>
      <c r="DE16" s="609"/>
      <c r="DF16" s="609"/>
      <c r="DG16" s="609"/>
      <c r="DH16" s="609"/>
      <c r="DI16" s="609"/>
      <c r="DJ16" s="609"/>
      <c r="DK16" s="609"/>
      <c r="DL16" s="609"/>
      <c r="DM16" s="609"/>
      <c r="DN16" s="609"/>
      <c r="DO16" s="609"/>
      <c r="DP16" s="610"/>
      <c r="DQ16" s="614">
        <v>187998</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813792</v>
      </c>
      <c r="S17" s="609"/>
      <c r="T17" s="609"/>
      <c r="U17" s="609"/>
      <c r="V17" s="609"/>
      <c r="W17" s="609"/>
      <c r="X17" s="609"/>
      <c r="Y17" s="610"/>
      <c r="Z17" s="646">
        <v>0.6</v>
      </c>
      <c r="AA17" s="646"/>
      <c r="AB17" s="646"/>
      <c r="AC17" s="646"/>
      <c r="AD17" s="647">
        <v>813792</v>
      </c>
      <c r="AE17" s="647"/>
      <c r="AF17" s="647"/>
      <c r="AG17" s="647"/>
      <c r="AH17" s="647"/>
      <c r="AI17" s="647"/>
      <c r="AJ17" s="647"/>
      <c r="AK17" s="647"/>
      <c r="AL17" s="611">
        <v>1.9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7116299</v>
      </c>
      <c r="CS17" s="609"/>
      <c r="CT17" s="609"/>
      <c r="CU17" s="609"/>
      <c r="CV17" s="609"/>
      <c r="CW17" s="609"/>
      <c r="CX17" s="609"/>
      <c r="CY17" s="610"/>
      <c r="CZ17" s="646">
        <v>5.3</v>
      </c>
      <c r="DA17" s="646"/>
      <c r="DB17" s="646"/>
      <c r="DC17" s="646"/>
      <c r="DD17" s="614" t="s">
        <v>122</v>
      </c>
      <c r="DE17" s="609"/>
      <c r="DF17" s="609"/>
      <c r="DG17" s="609"/>
      <c r="DH17" s="609"/>
      <c r="DI17" s="609"/>
      <c r="DJ17" s="609"/>
      <c r="DK17" s="609"/>
      <c r="DL17" s="609"/>
      <c r="DM17" s="609"/>
      <c r="DN17" s="609"/>
      <c r="DO17" s="609"/>
      <c r="DP17" s="610"/>
      <c r="DQ17" s="614">
        <v>7061987</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157587</v>
      </c>
      <c r="S18" s="609"/>
      <c r="T18" s="609"/>
      <c r="U18" s="609"/>
      <c r="V18" s="609"/>
      <c r="W18" s="609"/>
      <c r="X18" s="609"/>
      <c r="Y18" s="610"/>
      <c r="Z18" s="646">
        <v>0.1</v>
      </c>
      <c r="AA18" s="646"/>
      <c r="AB18" s="646"/>
      <c r="AC18" s="646"/>
      <c r="AD18" s="647">
        <v>157587</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638584</v>
      </c>
      <c r="S19" s="609"/>
      <c r="T19" s="609"/>
      <c r="U19" s="609"/>
      <c r="V19" s="609"/>
      <c r="W19" s="609"/>
      <c r="X19" s="609"/>
      <c r="Y19" s="610"/>
      <c r="Z19" s="646">
        <v>0.5</v>
      </c>
      <c r="AA19" s="646"/>
      <c r="AB19" s="646"/>
      <c r="AC19" s="646"/>
      <c r="AD19" s="647">
        <v>638584</v>
      </c>
      <c r="AE19" s="647"/>
      <c r="AF19" s="647"/>
      <c r="AG19" s="647"/>
      <c r="AH19" s="647"/>
      <c r="AI19" s="647"/>
      <c r="AJ19" s="647"/>
      <c r="AK19" s="647"/>
      <c r="AL19" s="611">
        <v>1.5</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956902</v>
      </c>
      <c r="BH19" s="609"/>
      <c r="BI19" s="609"/>
      <c r="BJ19" s="609"/>
      <c r="BK19" s="609"/>
      <c r="BL19" s="609"/>
      <c r="BM19" s="609"/>
      <c r="BN19" s="610"/>
      <c r="BO19" s="646">
        <v>4.7</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v>17621</v>
      </c>
      <c r="S20" s="609"/>
      <c r="T20" s="609"/>
      <c r="U20" s="609"/>
      <c r="V20" s="609"/>
      <c r="W20" s="609"/>
      <c r="X20" s="609"/>
      <c r="Y20" s="610"/>
      <c r="Z20" s="646">
        <v>0</v>
      </c>
      <c r="AA20" s="646"/>
      <c r="AB20" s="646"/>
      <c r="AC20" s="646"/>
      <c r="AD20" s="647">
        <v>17621</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956902</v>
      </c>
      <c r="BH20" s="609"/>
      <c r="BI20" s="609"/>
      <c r="BJ20" s="609"/>
      <c r="BK20" s="609"/>
      <c r="BL20" s="609"/>
      <c r="BM20" s="609"/>
      <c r="BN20" s="610"/>
      <c r="BO20" s="646">
        <v>4.7</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134705582</v>
      </c>
      <c r="CS20" s="609"/>
      <c r="CT20" s="609"/>
      <c r="CU20" s="609"/>
      <c r="CV20" s="609"/>
      <c r="CW20" s="609"/>
      <c r="CX20" s="609"/>
      <c r="CY20" s="610"/>
      <c r="CZ20" s="646">
        <v>100</v>
      </c>
      <c r="DA20" s="646"/>
      <c r="DB20" s="646"/>
      <c r="DC20" s="646"/>
      <c r="DD20" s="614">
        <v>17893347</v>
      </c>
      <c r="DE20" s="609"/>
      <c r="DF20" s="609"/>
      <c r="DG20" s="609"/>
      <c r="DH20" s="609"/>
      <c r="DI20" s="609"/>
      <c r="DJ20" s="609"/>
      <c r="DK20" s="609"/>
      <c r="DL20" s="609"/>
      <c r="DM20" s="609"/>
      <c r="DN20" s="609"/>
      <c r="DO20" s="609"/>
      <c r="DP20" s="610"/>
      <c r="DQ20" s="614">
        <v>70486396</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18752236</v>
      </c>
      <c r="S21" s="609"/>
      <c r="T21" s="609"/>
      <c r="U21" s="609"/>
      <c r="V21" s="609"/>
      <c r="W21" s="609"/>
      <c r="X21" s="609"/>
      <c r="Y21" s="610"/>
      <c r="Z21" s="646">
        <v>13.6</v>
      </c>
      <c r="AA21" s="646"/>
      <c r="AB21" s="646"/>
      <c r="AC21" s="646"/>
      <c r="AD21" s="647">
        <v>17388148</v>
      </c>
      <c r="AE21" s="647"/>
      <c r="AF21" s="647"/>
      <c r="AG21" s="647"/>
      <c r="AH21" s="647"/>
      <c r="AI21" s="647"/>
      <c r="AJ21" s="647"/>
      <c r="AK21" s="647"/>
      <c r="AL21" s="611">
        <v>39.6</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17388148</v>
      </c>
      <c r="S22" s="609"/>
      <c r="T22" s="609"/>
      <c r="U22" s="609"/>
      <c r="V22" s="609"/>
      <c r="W22" s="609"/>
      <c r="X22" s="609"/>
      <c r="Y22" s="610"/>
      <c r="Z22" s="646">
        <v>12.6</v>
      </c>
      <c r="AA22" s="646"/>
      <c r="AB22" s="646"/>
      <c r="AC22" s="646"/>
      <c r="AD22" s="647">
        <v>17388148</v>
      </c>
      <c r="AE22" s="647"/>
      <c r="AF22" s="647"/>
      <c r="AG22" s="647"/>
      <c r="AH22" s="647"/>
      <c r="AI22" s="647"/>
      <c r="AJ22" s="647"/>
      <c r="AK22" s="647"/>
      <c r="AL22" s="611">
        <v>39.6</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1364088</v>
      </c>
      <c r="S23" s="609"/>
      <c r="T23" s="609"/>
      <c r="U23" s="609"/>
      <c r="V23" s="609"/>
      <c r="W23" s="609"/>
      <c r="X23" s="609"/>
      <c r="Y23" s="610"/>
      <c r="Z23" s="646">
        <v>1</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956902</v>
      </c>
      <c r="BH23" s="609"/>
      <c r="BI23" s="609"/>
      <c r="BJ23" s="609"/>
      <c r="BK23" s="609"/>
      <c r="BL23" s="609"/>
      <c r="BM23" s="609"/>
      <c r="BN23" s="610"/>
      <c r="BO23" s="646">
        <v>4.7</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51665487</v>
      </c>
      <c r="CS24" s="664"/>
      <c r="CT24" s="664"/>
      <c r="CU24" s="664"/>
      <c r="CV24" s="664"/>
      <c r="CW24" s="664"/>
      <c r="CX24" s="664"/>
      <c r="CY24" s="689"/>
      <c r="CZ24" s="690">
        <v>38.4</v>
      </c>
      <c r="DA24" s="672"/>
      <c r="DB24" s="672"/>
      <c r="DC24" s="692"/>
      <c r="DD24" s="688">
        <v>30057262</v>
      </c>
      <c r="DE24" s="664"/>
      <c r="DF24" s="664"/>
      <c r="DG24" s="664"/>
      <c r="DH24" s="664"/>
      <c r="DI24" s="664"/>
      <c r="DJ24" s="664"/>
      <c r="DK24" s="689"/>
      <c r="DL24" s="688">
        <v>26520866</v>
      </c>
      <c r="DM24" s="664"/>
      <c r="DN24" s="664"/>
      <c r="DO24" s="664"/>
      <c r="DP24" s="664"/>
      <c r="DQ24" s="664"/>
      <c r="DR24" s="664"/>
      <c r="DS24" s="664"/>
      <c r="DT24" s="664"/>
      <c r="DU24" s="664"/>
      <c r="DV24" s="689"/>
      <c r="DW24" s="690">
        <v>60.2</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45870571</v>
      </c>
      <c r="S25" s="609"/>
      <c r="T25" s="609"/>
      <c r="U25" s="609"/>
      <c r="V25" s="609"/>
      <c r="W25" s="609"/>
      <c r="X25" s="609"/>
      <c r="Y25" s="610"/>
      <c r="Z25" s="646">
        <v>33.200000000000003</v>
      </c>
      <c r="AA25" s="646"/>
      <c r="AB25" s="646"/>
      <c r="AC25" s="646"/>
      <c r="AD25" s="647">
        <v>43549581</v>
      </c>
      <c r="AE25" s="647"/>
      <c r="AF25" s="647"/>
      <c r="AG25" s="647"/>
      <c r="AH25" s="647"/>
      <c r="AI25" s="647"/>
      <c r="AJ25" s="647"/>
      <c r="AK25" s="647"/>
      <c r="AL25" s="611">
        <v>99.3</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13901261</v>
      </c>
      <c r="CS25" s="621"/>
      <c r="CT25" s="621"/>
      <c r="CU25" s="621"/>
      <c r="CV25" s="621"/>
      <c r="CW25" s="621"/>
      <c r="CX25" s="621"/>
      <c r="CY25" s="622"/>
      <c r="CZ25" s="611">
        <v>10.3</v>
      </c>
      <c r="DA25" s="623"/>
      <c r="DB25" s="623"/>
      <c r="DC25" s="624"/>
      <c r="DD25" s="614">
        <v>12663975</v>
      </c>
      <c r="DE25" s="621"/>
      <c r="DF25" s="621"/>
      <c r="DG25" s="621"/>
      <c r="DH25" s="621"/>
      <c r="DI25" s="621"/>
      <c r="DJ25" s="621"/>
      <c r="DK25" s="622"/>
      <c r="DL25" s="614">
        <v>12229317</v>
      </c>
      <c r="DM25" s="621"/>
      <c r="DN25" s="621"/>
      <c r="DO25" s="621"/>
      <c r="DP25" s="621"/>
      <c r="DQ25" s="621"/>
      <c r="DR25" s="621"/>
      <c r="DS25" s="621"/>
      <c r="DT25" s="621"/>
      <c r="DU25" s="621"/>
      <c r="DV25" s="622"/>
      <c r="DW25" s="611">
        <v>27.8</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25445</v>
      </c>
      <c r="S26" s="609"/>
      <c r="T26" s="609"/>
      <c r="U26" s="609"/>
      <c r="V26" s="609"/>
      <c r="W26" s="609"/>
      <c r="X26" s="609"/>
      <c r="Y26" s="610"/>
      <c r="Z26" s="646">
        <v>0</v>
      </c>
      <c r="AA26" s="646"/>
      <c r="AB26" s="646"/>
      <c r="AC26" s="646"/>
      <c r="AD26" s="647">
        <v>25445</v>
      </c>
      <c r="AE26" s="647"/>
      <c r="AF26" s="647"/>
      <c r="AG26" s="647"/>
      <c r="AH26" s="647"/>
      <c r="AI26" s="647"/>
      <c r="AJ26" s="647"/>
      <c r="AK26" s="647"/>
      <c r="AL26" s="611">
        <v>0.1</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8476011</v>
      </c>
      <c r="CS26" s="609"/>
      <c r="CT26" s="609"/>
      <c r="CU26" s="609"/>
      <c r="CV26" s="609"/>
      <c r="CW26" s="609"/>
      <c r="CX26" s="609"/>
      <c r="CY26" s="610"/>
      <c r="CZ26" s="611">
        <v>6.3</v>
      </c>
      <c r="DA26" s="623"/>
      <c r="DB26" s="623"/>
      <c r="DC26" s="624"/>
      <c r="DD26" s="614">
        <v>7653585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591422</v>
      </c>
      <c r="S27" s="609"/>
      <c r="T27" s="609"/>
      <c r="U27" s="609"/>
      <c r="V27" s="609"/>
      <c r="W27" s="609"/>
      <c r="X27" s="609"/>
      <c r="Y27" s="610"/>
      <c r="Z27" s="646">
        <v>0.4</v>
      </c>
      <c r="AA27" s="646"/>
      <c r="AB27" s="646"/>
      <c r="AC27" s="646"/>
      <c r="AD27" s="647">
        <v>102</v>
      </c>
      <c r="AE27" s="647"/>
      <c r="AF27" s="647"/>
      <c r="AG27" s="647"/>
      <c r="AH27" s="647"/>
      <c r="AI27" s="647"/>
      <c r="AJ27" s="647"/>
      <c r="AK27" s="647"/>
      <c r="AL27" s="611">
        <v>0</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20306878</v>
      </c>
      <c r="BH27" s="609"/>
      <c r="BI27" s="609"/>
      <c r="BJ27" s="609"/>
      <c r="BK27" s="609"/>
      <c r="BL27" s="609"/>
      <c r="BM27" s="609"/>
      <c r="BN27" s="610"/>
      <c r="BO27" s="646">
        <v>100</v>
      </c>
      <c r="BP27" s="646"/>
      <c r="BQ27" s="646"/>
      <c r="BR27" s="646"/>
      <c r="BS27" s="647">
        <v>276518</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30647927</v>
      </c>
      <c r="CS27" s="621"/>
      <c r="CT27" s="621"/>
      <c r="CU27" s="621"/>
      <c r="CV27" s="621"/>
      <c r="CW27" s="621"/>
      <c r="CX27" s="621"/>
      <c r="CY27" s="622"/>
      <c r="CZ27" s="611">
        <v>22.8</v>
      </c>
      <c r="DA27" s="623"/>
      <c r="DB27" s="623"/>
      <c r="DC27" s="624"/>
      <c r="DD27" s="614">
        <v>10331300</v>
      </c>
      <c r="DE27" s="621"/>
      <c r="DF27" s="621"/>
      <c r="DG27" s="621"/>
      <c r="DH27" s="621"/>
      <c r="DI27" s="621"/>
      <c r="DJ27" s="621"/>
      <c r="DK27" s="622"/>
      <c r="DL27" s="614">
        <v>7229562</v>
      </c>
      <c r="DM27" s="621"/>
      <c r="DN27" s="621"/>
      <c r="DO27" s="621"/>
      <c r="DP27" s="621"/>
      <c r="DQ27" s="621"/>
      <c r="DR27" s="621"/>
      <c r="DS27" s="621"/>
      <c r="DT27" s="621"/>
      <c r="DU27" s="621"/>
      <c r="DV27" s="622"/>
      <c r="DW27" s="611">
        <v>16.399999999999999</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647664</v>
      </c>
      <c r="S28" s="609"/>
      <c r="T28" s="609"/>
      <c r="U28" s="609"/>
      <c r="V28" s="609"/>
      <c r="W28" s="609"/>
      <c r="X28" s="609"/>
      <c r="Y28" s="610"/>
      <c r="Z28" s="646">
        <v>0.5</v>
      </c>
      <c r="AA28" s="646"/>
      <c r="AB28" s="646"/>
      <c r="AC28" s="646"/>
      <c r="AD28" s="647">
        <v>83816</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7116299</v>
      </c>
      <c r="CS28" s="609"/>
      <c r="CT28" s="609"/>
      <c r="CU28" s="609"/>
      <c r="CV28" s="609"/>
      <c r="CW28" s="609"/>
      <c r="CX28" s="609"/>
      <c r="CY28" s="610"/>
      <c r="CZ28" s="611">
        <v>5.3</v>
      </c>
      <c r="DA28" s="623"/>
      <c r="DB28" s="623"/>
      <c r="DC28" s="624"/>
      <c r="DD28" s="614">
        <v>7061987</v>
      </c>
      <c r="DE28" s="609"/>
      <c r="DF28" s="609"/>
      <c r="DG28" s="609"/>
      <c r="DH28" s="609"/>
      <c r="DI28" s="609"/>
      <c r="DJ28" s="609"/>
      <c r="DK28" s="610"/>
      <c r="DL28" s="614">
        <v>7061987</v>
      </c>
      <c r="DM28" s="609"/>
      <c r="DN28" s="609"/>
      <c r="DO28" s="609"/>
      <c r="DP28" s="609"/>
      <c r="DQ28" s="609"/>
      <c r="DR28" s="609"/>
      <c r="DS28" s="609"/>
      <c r="DT28" s="609"/>
      <c r="DU28" s="609"/>
      <c r="DV28" s="610"/>
      <c r="DW28" s="611">
        <v>16</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209577</v>
      </c>
      <c r="S29" s="609"/>
      <c r="T29" s="609"/>
      <c r="U29" s="609"/>
      <c r="V29" s="609"/>
      <c r="W29" s="609"/>
      <c r="X29" s="609"/>
      <c r="Y29" s="610"/>
      <c r="Z29" s="646">
        <v>0.2</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7116299</v>
      </c>
      <c r="CS29" s="621"/>
      <c r="CT29" s="621"/>
      <c r="CU29" s="621"/>
      <c r="CV29" s="621"/>
      <c r="CW29" s="621"/>
      <c r="CX29" s="621"/>
      <c r="CY29" s="622"/>
      <c r="CZ29" s="611">
        <v>5.3</v>
      </c>
      <c r="DA29" s="623"/>
      <c r="DB29" s="623"/>
      <c r="DC29" s="624"/>
      <c r="DD29" s="614">
        <v>7061987</v>
      </c>
      <c r="DE29" s="621"/>
      <c r="DF29" s="621"/>
      <c r="DG29" s="621"/>
      <c r="DH29" s="621"/>
      <c r="DI29" s="621"/>
      <c r="DJ29" s="621"/>
      <c r="DK29" s="622"/>
      <c r="DL29" s="614">
        <v>7061987</v>
      </c>
      <c r="DM29" s="621"/>
      <c r="DN29" s="621"/>
      <c r="DO29" s="621"/>
      <c r="DP29" s="621"/>
      <c r="DQ29" s="621"/>
      <c r="DR29" s="621"/>
      <c r="DS29" s="621"/>
      <c r="DT29" s="621"/>
      <c r="DU29" s="621"/>
      <c r="DV29" s="622"/>
      <c r="DW29" s="611">
        <v>16</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23687783</v>
      </c>
      <c r="S30" s="609"/>
      <c r="T30" s="609"/>
      <c r="U30" s="609"/>
      <c r="V30" s="609"/>
      <c r="W30" s="609"/>
      <c r="X30" s="609"/>
      <c r="Y30" s="610"/>
      <c r="Z30" s="646">
        <v>17.2</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6953003</v>
      </c>
      <c r="CS30" s="609"/>
      <c r="CT30" s="609"/>
      <c r="CU30" s="609"/>
      <c r="CV30" s="609"/>
      <c r="CW30" s="609"/>
      <c r="CX30" s="609"/>
      <c r="CY30" s="610"/>
      <c r="CZ30" s="611">
        <v>5.2</v>
      </c>
      <c r="DA30" s="623"/>
      <c r="DB30" s="623"/>
      <c r="DC30" s="624"/>
      <c r="DD30" s="614">
        <v>6899804</v>
      </c>
      <c r="DE30" s="609"/>
      <c r="DF30" s="609"/>
      <c r="DG30" s="609"/>
      <c r="DH30" s="609"/>
      <c r="DI30" s="609"/>
      <c r="DJ30" s="609"/>
      <c r="DK30" s="610"/>
      <c r="DL30" s="614">
        <v>6899804</v>
      </c>
      <c r="DM30" s="609"/>
      <c r="DN30" s="609"/>
      <c r="DO30" s="609"/>
      <c r="DP30" s="609"/>
      <c r="DQ30" s="609"/>
      <c r="DR30" s="609"/>
      <c r="DS30" s="609"/>
      <c r="DT30" s="609"/>
      <c r="DU30" s="609"/>
      <c r="DV30" s="610"/>
      <c r="DW30" s="611">
        <v>15.7</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v>11254</v>
      </c>
      <c r="S31" s="609"/>
      <c r="T31" s="609"/>
      <c r="U31" s="609"/>
      <c r="V31" s="609"/>
      <c r="W31" s="609"/>
      <c r="X31" s="609"/>
      <c r="Y31" s="610"/>
      <c r="Z31" s="646">
        <v>0</v>
      </c>
      <c r="AA31" s="646"/>
      <c r="AB31" s="646"/>
      <c r="AC31" s="646"/>
      <c r="AD31" s="647">
        <v>11254</v>
      </c>
      <c r="AE31" s="647"/>
      <c r="AF31" s="647"/>
      <c r="AG31" s="647"/>
      <c r="AH31" s="647"/>
      <c r="AI31" s="647"/>
      <c r="AJ31" s="647"/>
      <c r="AK31" s="647"/>
      <c r="AL31" s="611">
        <v>0</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97.7</v>
      </c>
      <c r="BN31" s="671"/>
      <c r="BO31" s="671"/>
      <c r="BP31" s="671"/>
      <c r="BQ31" s="673"/>
      <c r="BR31" s="670">
        <v>99.2</v>
      </c>
      <c r="BS31" s="671"/>
      <c r="BT31" s="671"/>
      <c r="BU31" s="671"/>
      <c r="BV31" s="671"/>
      <c r="BW31" s="671"/>
      <c r="BX31" s="672">
        <v>97.8</v>
      </c>
      <c r="BY31" s="671"/>
      <c r="BZ31" s="671"/>
      <c r="CA31" s="671"/>
      <c r="CB31" s="673"/>
      <c r="CD31" s="629"/>
      <c r="CE31" s="630"/>
      <c r="CF31" s="605" t="s">
        <v>300</v>
      </c>
      <c r="CG31" s="606"/>
      <c r="CH31" s="606"/>
      <c r="CI31" s="606"/>
      <c r="CJ31" s="606"/>
      <c r="CK31" s="606"/>
      <c r="CL31" s="606"/>
      <c r="CM31" s="606"/>
      <c r="CN31" s="606"/>
      <c r="CO31" s="606"/>
      <c r="CP31" s="606"/>
      <c r="CQ31" s="607"/>
      <c r="CR31" s="608">
        <v>163296</v>
      </c>
      <c r="CS31" s="621"/>
      <c r="CT31" s="621"/>
      <c r="CU31" s="621"/>
      <c r="CV31" s="621"/>
      <c r="CW31" s="621"/>
      <c r="CX31" s="621"/>
      <c r="CY31" s="622"/>
      <c r="CZ31" s="611">
        <v>0.1</v>
      </c>
      <c r="DA31" s="623"/>
      <c r="DB31" s="623"/>
      <c r="DC31" s="624"/>
      <c r="DD31" s="614">
        <v>162183</v>
      </c>
      <c r="DE31" s="621"/>
      <c r="DF31" s="621"/>
      <c r="DG31" s="621"/>
      <c r="DH31" s="621"/>
      <c r="DI31" s="621"/>
      <c r="DJ31" s="621"/>
      <c r="DK31" s="622"/>
      <c r="DL31" s="614">
        <v>162183</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10007870</v>
      </c>
      <c r="S32" s="609"/>
      <c r="T32" s="609"/>
      <c r="U32" s="609"/>
      <c r="V32" s="609"/>
      <c r="W32" s="609"/>
      <c r="X32" s="609"/>
      <c r="Y32" s="610"/>
      <c r="Z32" s="646">
        <v>7.2</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99.2</v>
      </c>
      <c r="BH32" s="621"/>
      <c r="BI32" s="621"/>
      <c r="BJ32" s="621"/>
      <c r="BK32" s="621"/>
      <c r="BL32" s="621"/>
      <c r="BM32" s="612">
        <v>97.6</v>
      </c>
      <c r="BN32" s="621"/>
      <c r="BO32" s="621"/>
      <c r="BP32" s="621"/>
      <c r="BQ32" s="644"/>
      <c r="BR32" s="674">
        <v>99</v>
      </c>
      <c r="BS32" s="621"/>
      <c r="BT32" s="621"/>
      <c r="BU32" s="621"/>
      <c r="BV32" s="621"/>
      <c r="BW32" s="621"/>
      <c r="BX32" s="612">
        <v>97.8</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179225</v>
      </c>
      <c r="S33" s="609"/>
      <c r="T33" s="609"/>
      <c r="U33" s="609"/>
      <c r="V33" s="609"/>
      <c r="W33" s="609"/>
      <c r="X33" s="609"/>
      <c r="Y33" s="610"/>
      <c r="Z33" s="646">
        <v>0.1</v>
      </c>
      <c r="AA33" s="646"/>
      <c r="AB33" s="646"/>
      <c r="AC33" s="646"/>
      <c r="AD33" s="647">
        <v>28829</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99.3</v>
      </c>
      <c r="BH33" s="593"/>
      <c r="BI33" s="593"/>
      <c r="BJ33" s="593"/>
      <c r="BK33" s="593"/>
      <c r="BL33" s="593"/>
      <c r="BM33" s="639">
        <v>97.4</v>
      </c>
      <c r="BN33" s="593"/>
      <c r="BO33" s="593"/>
      <c r="BP33" s="593"/>
      <c r="BQ33" s="656"/>
      <c r="BR33" s="669">
        <v>99.2</v>
      </c>
      <c r="BS33" s="593"/>
      <c r="BT33" s="593"/>
      <c r="BU33" s="593"/>
      <c r="BV33" s="593"/>
      <c r="BW33" s="593"/>
      <c r="BX33" s="639">
        <v>97.4</v>
      </c>
      <c r="BY33" s="593"/>
      <c r="BZ33" s="593"/>
      <c r="CA33" s="593"/>
      <c r="CB33" s="656"/>
      <c r="CD33" s="605" t="s">
        <v>307</v>
      </c>
      <c r="CE33" s="606"/>
      <c r="CF33" s="606"/>
      <c r="CG33" s="606"/>
      <c r="CH33" s="606"/>
      <c r="CI33" s="606"/>
      <c r="CJ33" s="606"/>
      <c r="CK33" s="606"/>
      <c r="CL33" s="606"/>
      <c r="CM33" s="606"/>
      <c r="CN33" s="606"/>
      <c r="CO33" s="606"/>
      <c r="CP33" s="606"/>
      <c r="CQ33" s="607"/>
      <c r="CR33" s="608">
        <v>64548696</v>
      </c>
      <c r="CS33" s="621"/>
      <c r="CT33" s="621"/>
      <c r="CU33" s="621"/>
      <c r="CV33" s="621"/>
      <c r="CW33" s="621"/>
      <c r="CX33" s="621"/>
      <c r="CY33" s="622"/>
      <c r="CZ33" s="611">
        <v>47.9</v>
      </c>
      <c r="DA33" s="623"/>
      <c r="DB33" s="623"/>
      <c r="DC33" s="624"/>
      <c r="DD33" s="614">
        <v>35746455</v>
      </c>
      <c r="DE33" s="621"/>
      <c r="DF33" s="621"/>
      <c r="DG33" s="621"/>
      <c r="DH33" s="621"/>
      <c r="DI33" s="621"/>
      <c r="DJ33" s="621"/>
      <c r="DK33" s="622"/>
      <c r="DL33" s="614">
        <v>16309133</v>
      </c>
      <c r="DM33" s="621"/>
      <c r="DN33" s="621"/>
      <c r="DO33" s="621"/>
      <c r="DP33" s="621"/>
      <c r="DQ33" s="621"/>
      <c r="DR33" s="621"/>
      <c r="DS33" s="621"/>
      <c r="DT33" s="621"/>
      <c r="DU33" s="621"/>
      <c r="DV33" s="622"/>
      <c r="DW33" s="611">
        <v>37</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17719584</v>
      </c>
      <c r="S34" s="609"/>
      <c r="T34" s="609"/>
      <c r="U34" s="609"/>
      <c r="V34" s="609"/>
      <c r="W34" s="609"/>
      <c r="X34" s="609"/>
      <c r="Y34" s="610"/>
      <c r="Z34" s="646">
        <v>12.8</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23302906</v>
      </c>
      <c r="CS34" s="609"/>
      <c r="CT34" s="609"/>
      <c r="CU34" s="609"/>
      <c r="CV34" s="609"/>
      <c r="CW34" s="609"/>
      <c r="CX34" s="609"/>
      <c r="CY34" s="610"/>
      <c r="CZ34" s="611">
        <v>17.3</v>
      </c>
      <c r="DA34" s="623"/>
      <c r="DB34" s="623"/>
      <c r="DC34" s="624"/>
      <c r="DD34" s="614">
        <v>19494503</v>
      </c>
      <c r="DE34" s="609"/>
      <c r="DF34" s="609"/>
      <c r="DG34" s="609"/>
      <c r="DH34" s="609"/>
      <c r="DI34" s="609"/>
      <c r="DJ34" s="609"/>
      <c r="DK34" s="610"/>
      <c r="DL34" s="614">
        <v>7479521</v>
      </c>
      <c r="DM34" s="609"/>
      <c r="DN34" s="609"/>
      <c r="DO34" s="609"/>
      <c r="DP34" s="609"/>
      <c r="DQ34" s="609"/>
      <c r="DR34" s="609"/>
      <c r="DS34" s="609"/>
      <c r="DT34" s="609"/>
      <c r="DU34" s="609"/>
      <c r="DV34" s="610"/>
      <c r="DW34" s="611">
        <v>17</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26815658</v>
      </c>
      <c r="S35" s="609"/>
      <c r="T35" s="609"/>
      <c r="U35" s="609"/>
      <c r="V35" s="609"/>
      <c r="W35" s="609"/>
      <c r="X35" s="609"/>
      <c r="Y35" s="610"/>
      <c r="Z35" s="646">
        <v>19.399999999999999</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773123</v>
      </c>
      <c r="CS35" s="621"/>
      <c r="CT35" s="621"/>
      <c r="CU35" s="621"/>
      <c r="CV35" s="621"/>
      <c r="CW35" s="621"/>
      <c r="CX35" s="621"/>
      <c r="CY35" s="622"/>
      <c r="CZ35" s="611">
        <v>0.6</v>
      </c>
      <c r="DA35" s="623"/>
      <c r="DB35" s="623"/>
      <c r="DC35" s="624"/>
      <c r="DD35" s="614">
        <v>606681</v>
      </c>
      <c r="DE35" s="621"/>
      <c r="DF35" s="621"/>
      <c r="DG35" s="621"/>
      <c r="DH35" s="621"/>
      <c r="DI35" s="621"/>
      <c r="DJ35" s="621"/>
      <c r="DK35" s="622"/>
      <c r="DL35" s="614">
        <v>606681</v>
      </c>
      <c r="DM35" s="621"/>
      <c r="DN35" s="621"/>
      <c r="DO35" s="621"/>
      <c r="DP35" s="621"/>
      <c r="DQ35" s="621"/>
      <c r="DR35" s="621"/>
      <c r="DS35" s="621"/>
      <c r="DT35" s="621"/>
      <c r="DU35" s="621"/>
      <c r="DV35" s="622"/>
      <c r="DW35" s="611">
        <v>1.4</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3151922</v>
      </c>
      <c r="S36" s="609"/>
      <c r="T36" s="609"/>
      <c r="U36" s="609"/>
      <c r="V36" s="609"/>
      <c r="W36" s="609"/>
      <c r="X36" s="609"/>
      <c r="Y36" s="610"/>
      <c r="Z36" s="646">
        <v>2.2999999999999998</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9170034</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7389</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8497699</v>
      </c>
      <c r="CS36" s="609"/>
      <c r="CT36" s="609"/>
      <c r="CU36" s="609"/>
      <c r="CV36" s="609"/>
      <c r="CW36" s="609"/>
      <c r="CX36" s="609"/>
      <c r="CY36" s="610"/>
      <c r="CZ36" s="611">
        <v>6.3</v>
      </c>
      <c r="DA36" s="623"/>
      <c r="DB36" s="623"/>
      <c r="DC36" s="624"/>
      <c r="DD36" s="614">
        <v>4734436</v>
      </c>
      <c r="DE36" s="609"/>
      <c r="DF36" s="609"/>
      <c r="DG36" s="609"/>
      <c r="DH36" s="609"/>
      <c r="DI36" s="609"/>
      <c r="DJ36" s="609"/>
      <c r="DK36" s="610"/>
      <c r="DL36" s="614">
        <v>2392154</v>
      </c>
      <c r="DM36" s="609"/>
      <c r="DN36" s="609"/>
      <c r="DO36" s="609"/>
      <c r="DP36" s="609"/>
      <c r="DQ36" s="609"/>
      <c r="DR36" s="609"/>
      <c r="DS36" s="609"/>
      <c r="DT36" s="609"/>
      <c r="DU36" s="609"/>
      <c r="DV36" s="610"/>
      <c r="DW36" s="611">
        <v>5.4</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3942928</v>
      </c>
      <c r="S37" s="609"/>
      <c r="T37" s="609"/>
      <c r="U37" s="609"/>
      <c r="V37" s="609"/>
      <c r="W37" s="609"/>
      <c r="X37" s="609"/>
      <c r="Y37" s="610"/>
      <c r="Z37" s="646">
        <v>2.9</v>
      </c>
      <c r="AA37" s="646"/>
      <c r="AB37" s="646"/>
      <c r="AC37" s="646"/>
      <c r="AD37" s="647">
        <v>169621</v>
      </c>
      <c r="AE37" s="647"/>
      <c r="AF37" s="647"/>
      <c r="AG37" s="647"/>
      <c r="AH37" s="647"/>
      <c r="AI37" s="647"/>
      <c r="AJ37" s="647"/>
      <c r="AK37" s="647"/>
      <c r="AL37" s="611">
        <v>0.4</v>
      </c>
      <c r="AM37" s="612"/>
      <c r="AN37" s="612"/>
      <c r="AO37" s="648"/>
      <c r="AQ37" s="641" t="s">
        <v>319</v>
      </c>
      <c r="AR37" s="642"/>
      <c r="AS37" s="642"/>
      <c r="AT37" s="642"/>
      <c r="AU37" s="642"/>
      <c r="AV37" s="642"/>
      <c r="AW37" s="642"/>
      <c r="AX37" s="642"/>
      <c r="AY37" s="643"/>
      <c r="AZ37" s="608">
        <v>1200453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-264730</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15050</v>
      </c>
      <c r="CS37" s="621"/>
      <c r="CT37" s="621"/>
      <c r="CU37" s="621"/>
      <c r="CV37" s="621"/>
      <c r="CW37" s="621"/>
      <c r="CX37" s="621"/>
      <c r="CY37" s="622"/>
      <c r="CZ37" s="611">
        <v>0</v>
      </c>
      <c r="DA37" s="623"/>
      <c r="DB37" s="623"/>
      <c r="DC37" s="624"/>
      <c r="DD37" s="614">
        <v>15050</v>
      </c>
      <c r="DE37" s="621"/>
      <c r="DF37" s="621"/>
      <c r="DG37" s="621"/>
      <c r="DH37" s="621"/>
      <c r="DI37" s="621"/>
      <c r="DJ37" s="621"/>
      <c r="DK37" s="622"/>
      <c r="DL37" s="614">
        <v>14293</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5255759</v>
      </c>
      <c r="S38" s="609"/>
      <c r="T38" s="609"/>
      <c r="U38" s="609"/>
      <c r="V38" s="609"/>
      <c r="W38" s="609"/>
      <c r="X38" s="609"/>
      <c r="Y38" s="610"/>
      <c r="Z38" s="646">
        <v>3.8</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336501</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21302</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7526136</v>
      </c>
      <c r="CS38" s="609"/>
      <c r="CT38" s="609"/>
      <c r="CU38" s="609"/>
      <c r="CV38" s="609"/>
      <c r="CW38" s="609"/>
      <c r="CX38" s="609"/>
      <c r="CY38" s="610"/>
      <c r="CZ38" s="611">
        <v>5.6</v>
      </c>
      <c r="DA38" s="623"/>
      <c r="DB38" s="623"/>
      <c r="DC38" s="624"/>
      <c r="DD38" s="614">
        <v>5973404</v>
      </c>
      <c r="DE38" s="609"/>
      <c r="DF38" s="609"/>
      <c r="DG38" s="609"/>
      <c r="DH38" s="609"/>
      <c r="DI38" s="609"/>
      <c r="DJ38" s="609"/>
      <c r="DK38" s="610"/>
      <c r="DL38" s="614">
        <v>5619078</v>
      </c>
      <c r="DM38" s="609"/>
      <c r="DN38" s="609"/>
      <c r="DO38" s="609"/>
      <c r="DP38" s="609"/>
      <c r="DQ38" s="609"/>
      <c r="DR38" s="609"/>
      <c r="DS38" s="609"/>
      <c r="DT38" s="609"/>
      <c r="DU38" s="609"/>
      <c r="DV38" s="610"/>
      <c r="DW38" s="611">
        <v>12.8</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106944</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31665</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22414659</v>
      </c>
      <c r="CS39" s="621"/>
      <c r="CT39" s="621"/>
      <c r="CU39" s="621"/>
      <c r="CV39" s="621"/>
      <c r="CW39" s="621"/>
      <c r="CX39" s="621"/>
      <c r="CY39" s="622"/>
      <c r="CZ39" s="611">
        <v>16.600000000000001</v>
      </c>
      <c r="DA39" s="623"/>
      <c r="DB39" s="623"/>
      <c r="DC39" s="624"/>
      <c r="DD39" s="614">
        <v>4712354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154459</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33138</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98</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2034173</v>
      </c>
      <c r="CS40" s="609"/>
      <c r="CT40" s="609"/>
      <c r="CU40" s="609"/>
      <c r="CV40" s="609"/>
      <c r="CW40" s="609"/>
      <c r="CX40" s="609"/>
      <c r="CY40" s="610"/>
      <c r="CZ40" s="611">
        <v>1.5</v>
      </c>
      <c r="DA40" s="623"/>
      <c r="DB40" s="623"/>
      <c r="DC40" s="624"/>
      <c r="DD40" s="614">
        <v>225077</v>
      </c>
      <c r="DE40" s="609"/>
      <c r="DF40" s="609"/>
      <c r="DG40" s="609"/>
      <c r="DH40" s="609"/>
      <c r="DI40" s="609"/>
      <c r="DJ40" s="609"/>
      <c r="DK40" s="610"/>
      <c r="DL40" s="614">
        <v>211699</v>
      </c>
      <c r="DM40" s="609"/>
      <c r="DN40" s="609"/>
      <c r="DO40" s="609"/>
      <c r="DP40" s="609"/>
      <c r="DQ40" s="609"/>
      <c r="DR40" s="609"/>
      <c r="DS40" s="609"/>
      <c r="DT40" s="609"/>
      <c r="DU40" s="609"/>
      <c r="DV40" s="610"/>
      <c r="DW40" s="611">
        <v>0.5</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138116662</v>
      </c>
      <c r="S41" s="633"/>
      <c r="T41" s="633"/>
      <c r="U41" s="633"/>
      <c r="V41" s="633"/>
      <c r="W41" s="633"/>
      <c r="X41" s="633"/>
      <c r="Y41" s="636"/>
      <c r="Z41" s="637">
        <v>100</v>
      </c>
      <c r="AA41" s="637"/>
      <c r="AB41" s="637"/>
      <c r="AC41" s="637"/>
      <c r="AD41" s="638">
        <v>43868648</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1678207</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5814791</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425</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18491399</v>
      </c>
      <c r="CS42" s="621"/>
      <c r="CT42" s="621"/>
      <c r="CU42" s="621"/>
      <c r="CV42" s="621"/>
      <c r="CW42" s="621"/>
      <c r="CX42" s="621"/>
      <c r="CY42" s="622"/>
      <c r="CZ42" s="611">
        <v>13.7</v>
      </c>
      <c r="DA42" s="623"/>
      <c r="DB42" s="623"/>
      <c r="DC42" s="624"/>
      <c r="DD42" s="614">
        <v>4682679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189869</v>
      </c>
      <c r="CS43" s="621"/>
      <c r="CT43" s="621"/>
      <c r="CU43" s="621"/>
      <c r="CV43" s="621"/>
      <c r="CW43" s="621"/>
      <c r="CX43" s="621"/>
      <c r="CY43" s="622"/>
      <c r="CZ43" s="611">
        <v>0.1</v>
      </c>
      <c r="DA43" s="623"/>
      <c r="DB43" s="623"/>
      <c r="DC43" s="624"/>
      <c r="DD43" s="614">
        <v>107546</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17893347</v>
      </c>
      <c r="CS44" s="609"/>
      <c r="CT44" s="609"/>
      <c r="CU44" s="609"/>
      <c r="CV44" s="609"/>
      <c r="CW44" s="609"/>
      <c r="CX44" s="609"/>
      <c r="CY44" s="610"/>
      <c r="CZ44" s="611">
        <v>13.3</v>
      </c>
      <c r="DA44" s="612"/>
      <c r="DB44" s="612"/>
      <c r="DC44" s="613"/>
      <c r="DD44" s="614">
        <v>4494681</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11537631</v>
      </c>
      <c r="CS45" s="621"/>
      <c r="CT45" s="621"/>
      <c r="CU45" s="621"/>
      <c r="CV45" s="621"/>
      <c r="CW45" s="621"/>
      <c r="CX45" s="621"/>
      <c r="CY45" s="622"/>
      <c r="CZ45" s="611">
        <v>8.6</v>
      </c>
      <c r="DA45" s="623"/>
      <c r="DB45" s="623"/>
      <c r="DC45" s="624"/>
      <c r="DD45" s="614">
        <v>1296876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6148274</v>
      </c>
      <c r="CS46" s="609"/>
      <c r="CT46" s="609"/>
      <c r="CU46" s="609"/>
      <c r="CV46" s="609"/>
      <c r="CW46" s="609"/>
      <c r="CX46" s="609"/>
      <c r="CY46" s="610"/>
      <c r="CZ46" s="611">
        <v>4.5999999999999996</v>
      </c>
      <c r="DA46" s="612"/>
      <c r="DB46" s="612"/>
      <c r="DC46" s="613"/>
      <c r="DD46" s="614">
        <v>3121263</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v>598052</v>
      </c>
      <c r="CS47" s="621"/>
      <c r="CT47" s="621"/>
      <c r="CU47" s="621"/>
      <c r="CV47" s="621"/>
      <c r="CW47" s="621"/>
      <c r="CX47" s="621"/>
      <c r="CY47" s="622"/>
      <c r="CZ47" s="611">
        <v>0.4</v>
      </c>
      <c r="DA47" s="623"/>
      <c r="DB47" s="623"/>
      <c r="DC47" s="624"/>
      <c r="DD47" s="614">
        <v>187998</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134705582</v>
      </c>
      <c r="CS49" s="593"/>
      <c r="CT49" s="593"/>
      <c r="CU49" s="593"/>
      <c r="CV49" s="593"/>
      <c r="CW49" s="593"/>
      <c r="CX49" s="593"/>
      <c r="CY49" s="594"/>
      <c r="CZ49" s="595">
        <v>100</v>
      </c>
      <c r="DA49" s="596"/>
      <c r="DB49" s="596"/>
      <c r="DC49" s="597"/>
      <c r="DD49" s="598">
        <v>70486396</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tM6V42RWtZnQSUF+KXg0fEFO7Br/3IP8iccPwb8RwttXj73WVb873l6SovrgFW4oK/d5CDeAat8DJFZkx4etWQ==" saltValue="zvetXUIxfVnvIMzKy08My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8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8" t="s">
        <v>352</v>
      </c>
      <c r="B2" s="1078"/>
      <c r="C2" s="1078"/>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8"/>
      <c r="AC2" s="1078"/>
      <c r="AD2" s="1078"/>
      <c r="AE2" s="1078"/>
      <c r="AF2" s="1078"/>
      <c r="AG2" s="1078"/>
      <c r="AH2" s="1078"/>
      <c r="AI2" s="1078"/>
      <c r="AJ2" s="1078"/>
      <c r="AK2" s="1078"/>
      <c r="AL2" s="1078"/>
      <c r="AM2" s="1078"/>
      <c r="AN2" s="1078"/>
      <c r="AO2" s="1078"/>
      <c r="AP2" s="1078"/>
      <c r="AQ2" s="1078"/>
      <c r="AR2" s="1078"/>
      <c r="AS2" s="1078"/>
      <c r="AT2" s="1078"/>
      <c r="AU2" s="1078"/>
      <c r="AV2" s="1078"/>
      <c r="AW2" s="1078"/>
      <c r="AX2" s="1078"/>
      <c r="AY2" s="1078"/>
      <c r="AZ2" s="1078"/>
      <c r="BA2" s="1078"/>
      <c r="BB2" s="1078"/>
      <c r="BC2" s="1078"/>
      <c r="BD2" s="1078"/>
      <c r="BE2" s="1078"/>
      <c r="BF2" s="1078"/>
      <c r="BG2" s="1078"/>
      <c r="BH2" s="1078"/>
      <c r="BI2" s="107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9" t="s">
        <v>353</v>
      </c>
      <c r="DK2" s="1080"/>
      <c r="DL2" s="1080"/>
      <c r="DM2" s="1080"/>
      <c r="DN2" s="1080"/>
      <c r="DO2" s="1081"/>
      <c r="DP2" s="210"/>
      <c r="DQ2" s="1079" t="s">
        <v>354</v>
      </c>
      <c r="DR2" s="1080"/>
      <c r="DS2" s="1080"/>
      <c r="DT2" s="1080"/>
      <c r="DU2" s="1080"/>
      <c r="DV2" s="1080"/>
      <c r="DW2" s="1080"/>
      <c r="DX2" s="1080"/>
      <c r="DY2" s="1080"/>
      <c r="DZ2" s="108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2"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2" t="s">
        <v>371</v>
      </c>
      <c r="DH5" s="1073"/>
      <c r="DI5" s="1073"/>
      <c r="DJ5" s="1073"/>
      <c r="DK5" s="1074"/>
      <c r="DL5" s="1072" t="s">
        <v>372</v>
      </c>
      <c r="DM5" s="1073"/>
      <c r="DN5" s="1073"/>
      <c r="DO5" s="1073"/>
      <c r="DP5" s="1074"/>
      <c r="DQ5" s="988" t="s">
        <v>373</v>
      </c>
      <c r="DR5" s="989"/>
      <c r="DS5" s="989"/>
      <c r="DT5" s="989"/>
      <c r="DU5" s="990"/>
      <c r="DV5" s="988" t="s">
        <v>364</v>
      </c>
      <c r="DW5" s="989"/>
      <c r="DX5" s="989"/>
      <c r="DY5" s="989"/>
      <c r="DZ5" s="1002"/>
      <c r="EA5" s="216"/>
    </row>
    <row r="6" spans="1:131" s="217"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3"/>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5"/>
      <c r="DH6" s="1076"/>
      <c r="DI6" s="1076"/>
      <c r="DJ6" s="1076"/>
      <c r="DK6" s="1077"/>
      <c r="DL6" s="1075"/>
      <c r="DM6" s="1076"/>
      <c r="DN6" s="1076"/>
      <c r="DO6" s="1076"/>
      <c r="DP6" s="1077"/>
      <c r="DQ6" s="991"/>
      <c r="DR6" s="992"/>
      <c r="DS6" s="992"/>
      <c r="DT6" s="992"/>
      <c r="DU6" s="993"/>
      <c r="DV6" s="991"/>
      <c r="DW6" s="992"/>
      <c r="DX6" s="992"/>
      <c r="DY6" s="992"/>
      <c r="DZ6" s="1003"/>
      <c r="EA6" s="216"/>
    </row>
    <row r="7" spans="1:131" s="217" customFormat="1" ht="26.25" customHeight="1" thickTop="1" x14ac:dyDescent="0.15">
      <c r="A7" s="218">
        <v>1</v>
      </c>
      <c r="B7" s="1034" t="s">
        <v>374</v>
      </c>
      <c r="C7" s="1035"/>
      <c r="D7" s="1035"/>
      <c r="E7" s="1035"/>
      <c r="F7" s="1035"/>
      <c r="G7" s="1035"/>
      <c r="H7" s="1035"/>
      <c r="I7" s="1035"/>
      <c r="J7" s="1035"/>
      <c r="K7" s="1035"/>
      <c r="L7" s="1035"/>
      <c r="M7" s="1035"/>
      <c r="N7" s="1035"/>
      <c r="O7" s="1035"/>
      <c r="P7" s="1036"/>
      <c r="Q7" s="1090">
        <v>138665</v>
      </c>
      <c r="R7" s="1091"/>
      <c r="S7" s="1091"/>
      <c r="T7" s="1091"/>
      <c r="U7" s="1091"/>
      <c r="V7" s="1091">
        <v>135255</v>
      </c>
      <c r="W7" s="1091"/>
      <c r="X7" s="1091"/>
      <c r="Y7" s="1091"/>
      <c r="Z7" s="1091"/>
      <c r="AA7" s="1091">
        <v>3410</v>
      </c>
      <c r="AB7" s="1091"/>
      <c r="AC7" s="1091"/>
      <c r="AD7" s="1091"/>
      <c r="AE7" s="1092"/>
      <c r="AF7" s="1093">
        <v>1564</v>
      </c>
      <c r="AG7" s="1094"/>
      <c r="AH7" s="1094"/>
      <c r="AI7" s="1094"/>
      <c r="AJ7" s="1095"/>
      <c r="AK7" s="1096">
        <v>26816</v>
      </c>
      <c r="AL7" s="1097"/>
      <c r="AM7" s="1097"/>
      <c r="AN7" s="1097"/>
      <c r="AO7" s="1097"/>
      <c r="AP7" s="1097">
        <v>63249</v>
      </c>
      <c r="AQ7" s="1097"/>
      <c r="AR7" s="1097"/>
      <c r="AS7" s="1097"/>
      <c r="AT7" s="1097"/>
      <c r="AU7" s="1098"/>
      <c r="AV7" s="1098"/>
      <c r="AW7" s="1098"/>
      <c r="AX7" s="1098"/>
      <c r="AY7" s="1099"/>
      <c r="AZ7" s="214"/>
      <c r="BA7" s="214"/>
      <c r="BB7" s="214"/>
      <c r="BC7" s="214"/>
      <c r="BD7" s="214"/>
      <c r="BE7" s="215"/>
      <c r="BF7" s="215"/>
      <c r="BG7" s="215"/>
      <c r="BH7" s="215"/>
      <c r="BI7" s="215"/>
      <c r="BJ7" s="215"/>
      <c r="BK7" s="215"/>
      <c r="BL7" s="215"/>
      <c r="BM7" s="215"/>
      <c r="BN7" s="215"/>
      <c r="BO7" s="215"/>
      <c r="BP7" s="215"/>
      <c r="BQ7" s="218">
        <v>1</v>
      </c>
      <c r="BR7" s="219"/>
      <c r="BS7" s="1087" t="s">
        <v>557</v>
      </c>
      <c r="BT7" s="1088"/>
      <c r="BU7" s="1088"/>
      <c r="BV7" s="1088"/>
      <c r="BW7" s="1088"/>
      <c r="BX7" s="1088"/>
      <c r="BY7" s="1088"/>
      <c r="BZ7" s="1088"/>
      <c r="CA7" s="1088"/>
      <c r="CB7" s="1088"/>
      <c r="CC7" s="1088"/>
      <c r="CD7" s="1088"/>
      <c r="CE7" s="1088"/>
      <c r="CF7" s="1088"/>
      <c r="CG7" s="1100"/>
      <c r="CH7" s="1084">
        <v>27</v>
      </c>
      <c r="CI7" s="1085"/>
      <c r="CJ7" s="1085"/>
      <c r="CK7" s="1085"/>
      <c r="CL7" s="1086"/>
      <c r="CM7" s="1084">
        <v>469</v>
      </c>
      <c r="CN7" s="1085"/>
      <c r="CO7" s="1085"/>
      <c r="CP7" s="1085"/>
      <c r="CQ7" s="1086"/>
      <c r="CR7" s="1084">
        <v>18</v>
      </c>
      <c r="CS7" s="1085"/>
      <c r="CT7" s="1085"/>
      <c r="CU7" s="1085"/>
      <c r="CV7" s="1086"/>
      <c r="CW7" s="1084" t="s">
        <v>553</v>
      </c>
      <c r="CX7" s="1085"/>
      <c r="CY7" s="1085"/>
      <c r="CZ7" s="1085"/>
      <c r="DA7" s="1086"/>
      <c r="DB7" s="1084">
        <v>11</v>
      </c>
      <c r="DC7" s="1085"/>
      <c r="DD7" s="1085"/>
      <c r="DE7" s="1085"/>
      <c r="DF7" s="1086"/>
      <c r="DG7" s="1084" t="s">
        <v>553</v>
      </c>
      <c r="DH7" s="1085"/>
      <c r="DI7" s="1085"/>
      <c r="DJ7" s="1085"/>
      <c r="DK7" s="1086"/>
      <c r="DL7" s="1084" t="s">
        <v>553</v>
      </c>
      <c r="DM7" s="1085"/>
      <c r="DN7" s="1085"/>
      <c r="DO7" s="1085"/>
      <c r="DP7" s="1086"/>
      <c r="DQ7" s="1084" t="s">
        <v>553</v>
      </c>
      <c r="DR7" s="1085"/>
      <c r="DS7" s="1085"/>
      <c r="DT7" s="1085"/>
      <c r="DU7" s="1086"/>
      <c r="DV7" s="1087"/>
      <c r="DW7" s="1088"/>
      <c r="DX7" s="1088"/>
      <c r="DY7" s="1088"/>
      <c r="DZ7" s="1089"/>
      <c r="EA7" s="216"/>
    </row>
    <row r="8" spans="1:131" s="217" customFormat="1" ht="26.25" customHeight="1" x14ac:dyDescent="0.15">
      <c r="A8" s="220">
        <v>2</v>
      </c>
      <c r="B8" s="1017" t="s">
        <v>375</v>
      </c>
      <c r="C8" s="1018"/>
      <c r="D8" s="1018"/>
      <c r="E8" s="1018"/>
      <c r="F8" s="1018"/>
      <c r="G8" s="1018"/>
      <c r="H8" s="1018"/>
      <c r="I8" s="1018"/>
      <c r="J8" s="1018"/>
      <c r="K8" s="1018"/>
      <c r="L8" s="1018"/>
      <c r="M8" s="1018"/>
      <c r="N8" s="1018"/>
      <c r="O8" s="1018"/>
      <c r="P8" s="1019"/>
      <c r="Q8" s="1025">
        <v>24</v>
      </c>
      <c r="R8" s="1026"/>
      <c r="S8" s="1026"/>
      <c r="T8" s="1026"/>
      <c r="U8" s="1026"/>
      <c r="V8" s="1026">
        <v>23</v>
      </c>
      <c r="W8" s="1026"/>
      <c r="X8" s="1026"/>
      <c r="Y8" s="1026"/>
      <c r="Z8" s="1026"/>
      <c r="AA8" s="1026">
        <v>1</v>
      </c>
      <c r="AB8" s="1026"/>
      <c r="AC8" s="1026"/>
      <c r="AD8" s="1026"/>
      <c r="AE8" s="1027"/>
      <c r="AF8" s="1022">
        <v>1</v>
      </c>
      <c r="AG8" s="1023"/>
      <c r="AH8" s="1023"/>
      <c r="AI8" s="1023"/>
      <c r="AJ8" s="1024"/>
      <c r="AK8" s="1067" t="s">
        <v>553</v>
      </c>
      <c r="AL8" s="1068"/>
      <c r="AM8" s="1068"/>
      <c r="AN8" s="1068"/>
      <c r="AO8" s="1068"/>
      <c r="AP8" s="1068">
        <v>32</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558</v>
      </c>
      <c r="BT8" s="980"/>
      <c r="BU8" s="980"/>
      <c r="BV8" s="980"/>
      <c r="BW8" s="980"/>
      <c r="BX8" s="980"/>
      <c r="BY8" s="980"/>
      <c r="BZ8" s="980"/>
      <c r="CA8" s="980"/>
      <c r="CB8" s="980"/>
      <c r="CC8" s="980"/>
      <c r="CD8" s="980"/>
      <c r="CE8" s="980"/>
      <c r="CF8" s="980"/>
      <c r="CG8" s="1001"/>
      <c r="CH8" s="976">
        <v>18</v>
      </c>
      <c r="CI8" s="977"/>
      <c r="CJ8" s="977"/>
      <c r="CK8" s="977"/>
      <c r="CL8" s="978"/>
      <c r="CM8" s="976">
        <v>851</v>
      </c>
      <c r="CN8" s="977"/>
      <c r="CO8" s="977"/>
      <c r="CP8" s="977"/>
      <c r="CQ8" s="978"/>
      <c r="CR8" s="976">
        <v>10</v>
      </c>
      <c r="CS8" s="977"/>
      <c r="CT8" s="977"/>
      <c r="CU8" s="977"/>
      <c r="CV8" s="978"/>
      <c r="CW8" s="1071" t="s">
        <v>553</v>
      </c>
      <c r="CX8" s="977"/>
      <c r="CY8" s="977"/>
      <c r="CZ8" s="977"/>
      <c r="DA8" s="978"/>
      <c r="DB8" s="976">
        <v>950</v>
      </c>
      <c r="DC8" s="977"/>
      <c r="DD8" s="977"/>
      <c r="DE8" s="977"/>
      <c r="DF8" s="978"/>
      <c r="DG8" s="976" t="s">
        <v>553</v>
      </c>
      <c r="DH8" s="977"/>
      <c r="DI8" s="977"/>
      <c r="DJ8" s="977"/>
      <c r="DK8" s="978"/>
      <c r="DL8" s="976" t="s">
        <v>553</v>
      </c>
      <c r="DM8" s="977"/>
      <c r="DN8" s="977"/>
      <c r="DO8" s="977"/>
      <c r="DP8" s="978"/>
      <c r="DQ8" s="976" t="s">
        <v>553</v>
      </c>
      <c r="DR8" s="977"/>
      <c r="DS8" s="977"/>
      <c r="DT8" s="977"/>
      <c r="DU8" s="978"/>
      <c r="DV8" s="979"/>
      <c r="DW8" s="980"/>
      <c r="DX8" s="980"/>
      <c r="DY8" s="980"/>
      <c r="DZ8" s="981"/>
      <c r="EA8" s="216"/>
    </row>
    <row r="9" spans="1:131" s="217" customFormat="1" ht="26.25" customHeight="1" x14ac:dyDescent="0.15">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559</v>
      </c>
      <c r="BT9" s="980"/>
      <c r="BU9" s="980"/>
      <c r="BV9" s="980"/>
      <c r="BW9" s="980"/>
      <c r="BX9" s="980"/>
      <c r="BY9" s="980"/>
      <c r="BZ9" s="980"/>
      <c r="CA9" s="980"/>
      <c r="CB9" s="980"/>
      <c r="CC9" s="980"/>
      <c r="CD9" s="980"/>
      <c r="CE9" s="980"/>
      <c r="CF9" s="980"/>
      <c r="CG9" s="1001"/>
      <c r="CH9" s="976">
        <v>11</v>
      </c>
      <c r="CI9" s="977"/>
      <c r="CJ9" s="977"/>
      <c r="CK9" s="977"/>
      <c r="CL9" s="978"/>
      <c r="CM9" s="976">
        <v>88</v>
      </c>
      <c r="CN9" s="977"/>
      <c r="CO9" s="977"/>
      <c r="CP9" s="977"/>
      <c r="CQ9" s="978"/>
      <c r="CR9" s="976">
        <v>30</v>
      </c>
      <c r="CS9" s="977"/>
      <c r="CT9" s="977"/>
      <c r="CU9" s="977"/>
      <c r="CV9" s="978"/>
      <c r="CW9" s="976" t="s">
        <v>553</v>
      </c>
      <c r="CX9" s="977"/>
      <c r="CY9" s="977"/>
      <c r="CZ9" s="977"/>
      <c r="DA9" s="978"/>
      <c r="DB9" s="976" t="s">
        <v>553</v>
      </c>
      <c r="DC9" s="977"/>
      <c r="DD9" s="977"/>
      <c r="DE9" s="977"/>
      <c r="DF9" s="978"/>
      <c r="DG9" s="976" t="s">
        <v>553</v>
      </c>
      <c r="DH9" s="977"/>
      <c r="DI9" s="977"/>
      <c r="DJ9" s="977"/>
      <c r="DK9" s="978"/>
      <c r="DL9" s="976" t="s">
        <v>553</v>
      </c>
      <c r="DM9" s="977"/>
      <c r="DN9" s="977"/>
      <c r="DO9" s="977"/>
      <c r="DP9" s="978"/>
      <c r="DQ9" s="976" t="s">
        <v>553</v>
      </c>
      <c r="DR9" s="977"/>
      <c r="DS9" s="977"/>
      <c r="DT9" s="977"/>
      <c r="DU9" s="978"/>
      <c r="DV9" s="979"/>
      <c r="DW9" s="980"/>
      <c r="DX9" s="980"/>
      <c r="DY9" s="980"/>
      <c r="DZ9" s="981"/>
      <c r="EA9" s="216"/>
    </row>
    <row r="10" spans="1:131" s="217" customFormat="1" ht="26.25" customHeight="1" x14ac:dyDescent="0.15">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560</v>
      </c>
      <c r="BT10" s="980"/>
      <c r="BU10" s="980"/>
      <c r="BV10" s="980"/>
      <c r="BW10" s="980"/>
      <c r="BX10" s="980"/>
      <c r="BY10" s="980"/>
      <c r="BZ10" s="980"/>
      <c r="CA10" s="980"/>
      <c r="CB10" s="980"/>
      <c r="CC10" s="980"/>
      <c r="CD10" s="980"/>
      <c r="CE10" s="980"/>
      <c r="CF10" s="980"/>
      <c r="CG10" s="1001"/>
      <c r="CH10" s="976">
        <v>10</v>
      </c>
      <c r="CI10" s="977"/>
      <c r="CJ10" s="977"/>
      <c r="CK10" s="977"/>
      <c r="CL10" s="978"/>
      <c r="CM10" s="976">
        <v>169</v>
      </c>
      <c r="CN10" s="977"/>
      <c r="CO10" s="977"/>
      <c r="CP10" s="977"/>
      <c r="CQ10" s="978"/>
      <c r="CR10" s="976">
        <v>71</v>
      </c>
      <c r="CS10" s="977"/>
      <c r="CT10" s="977"/>
      <c r="CU10" s="977"/>
      <c r="CV10" s="978"/>
      <c r="CW10" s="976">
        <v>0</v>
      </c>
      <c r="CX10" s="977"/>
      <c r="CY10" s="977"/>
      <c r="CZ10" s="977"/>
      <c r="DA10" s="978"/>
      <c r="DB10" s="976" t="s">
        <v>553</v>
      </c>
      <c r="DC10" s="977"/>
      <c r="DD10" s="977"/>
      <c r="DE10" s="977"/>
      <c r="DF10" s="978"/>
      <c r="DG10" s="976" t="s">
        <v>553</v>
      </c>
      <c r="DH10" s="977"/>
      <c r="DI10" s="977"/>
      <c r="DJ10" s="977"/>
      <c r="DK10" s="978"/>
      <c r="DL10" s="976" t="s">
        <v>553</v>
      </c>
      <c r="DM10" s="977"/>
      <c r="DN10" s="977"/>
      <c r="DO10" s="977"/>
      <c r="DP10" s="978"/>
      <c r="DQ10" s="976" t="s">
        <v>553</v>
      </c>
      <c r="DR10" s="977"/>
      <c r="DS10" s="977"/>
      <c r="DT10" s="977"/>
      <c r="DU10" s="978"/>
      <c r="DV10" s="979"/>
      <c r="DW10" s="980"/>
      <c r="DX10" s="980"/>
      <c r="DY10" s="980"/>
      <c r="DZ10" s="981"/>
      <c r="EA10" s="216"/>
    </row>
    <row r="11" spans="1:131" s="217" customFormat="1" ht="26.25" customHeight="1" x14ac:dyDescent="0.15">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t="s">
        <v>561</v>
      </c>
      <c r="BT11" s="980"/>
      <c r="BU11" s="980"/>
      <c r="BV11" s="980"/>
      <c r="BW11" s="980"/>
      <c r="BX11" s="980"/>
      <c r="BY11" s="980"/>
      <c r="BZ11" s="980"/>
      <c r="CA11" s="980"/>
      <c r="CB11" s="980"/>
      <c r="CC11" s="980"/>
      <c r="CD11" s="980"/>
      <c r="CE11" s="980"/>
      <c r="CF11" s="980"/>
      <c r="CG11" s="1001"/>
      <c r="CH11" s="976">
        <v>-7</v>
      </c>
      <c r="CI11" s="977"/>
      <c r="CJ11" s="977"/>
      <c r="CK11" s="977"/>
      <c r="CL11" s="978"/>
      <c r="CM11" s="976">
        <v>33</v>
      </c>
      <c r="CN11" s="977"/>
      <c r="CO11" s="977"/>
      <c r="CP11" s="977"/>
      <c r="CQ11" s="978"/>
      <c r="CR11" s="976">
        <v>11</v>
      </c>
      <c r="CS11" s="977"/>
      <c r="CT11" s="977"/>
      <c r="CU11" s="977"/>
      <c r="CV11" s="978"/>
      <c r="CW11" s="976" t="s">
        <v>553</v>
      </c>
      <c r="CX11" s="977"/>
      <c r="CY11" s="977"/>
      <c r="CZ11" s="977"/>
      <c r="DA11" s="978"/>
      <c r="DB11" s="976" t="s">
        <v>553</v>
      </c>
      <c r="DC11" s="977"/>
      <c r="DD11" s="977"/>
      <c r="DE11" s="977"/>
      <c r="DF11" s="978"/>
      <c r="DG11" s="976" t="s">
        <v>553</v>
      </c>
      <c r="DH11" s="977"/>
      <c r="DI11" s="977"/>
      <c r="DJ11" s="977"/>
      <c r="DK11" s="978"/>
      <c r="DL11" s="976" t="s">
        <v>553</v>
      </c>
      <c r="DM11" s="977"/>
      <c r="DN11" s="977"/>
      <c r="DO11" s="977"/>
      <c r="DP11" s="978"/>
      <c r="DQ11" s="976" t="s">
        <v>553</v>
      </c>
      <c r="DR11" s="977"/>
      <c r="DS11" s="977"/>
      <c r="DT11" s="977"/>
      <c r="DU11" s="978"/>
      <c r="DV11" s="979"/>
      <c r="DW11" s="980"/>
      <c r="DX11" s="980"/>
      <c r="DY11" s="980"/>
      <c r="DZ11" s="981"/>
      <c r="EA11" s="216"/>
    </row>
    <row r="12" spans="1:131" s="217" customFormat="1" ht="26.25" customHeight="1" x14ac:dyDescent="0.15">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t="s">
        <v>562</v>
      </c>
      <c r="BT12" s="980"/>
      <c r="BU12" s="980"/>
      <c r="BV12" s="980"/>
      <c r="BW12" s="980"/>
      <c r="BX12" s="980"/>
      <c r="BY12" s="980"/>
      <c r="BZ12" s="980"/>
      <c r="CA12" s="980"/>
      <c r="CB12" s="980"/>
      <c r="CC12" s="980"/>
      <c r="CD12" s="980"/>
      <c r="CE12" s="980"/>
      <c r="CF12" s="980"/>
      <c r="CG12" s="1001"/>
      <c r="CH12" s="976">
        <v>9</v>
      </c>
      <c r="CI12" s="977"/>
      <c r="CJ12" s="977"/>
      <c r="CK12" s="977"/>
      <c r="CL12" s="978"/>
      <c r="CM12" s="976">
        <v>119</v>
      </c>
      <c r="CN12" s="977"/>
      <c r="CO12" s="977"/>
      <c r="CP12" s="977"/>
      <c r="CQ12" s="978"/>
      <c r="CR12" s="976">
        <v>61</v>
      </c>
      <c r="CS12" s="977"/>
      <c r="CT12" s="977"/>
      <c r="CU12" s="977"/>
      <c r="CV12" s="978"/>
      <c r="CW12" s="976" t="s">
        <v>553</v>
      </c>
      <c r="CX12" s="977"/>
      <c r="CY12" s="977"/>
      <c r="CZ12" s="977"/>
      <c r="DA12" s="978"/>
      <c r="DB12" s="976" t="s">
        <v>553</v>
      </c>
      <c r="DC12" s="977"/>
      <c r="DD12" s="977"/>
      <c r="DE12" s="977"/>
      <c r="DF12" s="978"/>
      <c r="DG12" s="976" t="s">
        <v>553</v>
      </c>
      <c r="DH12" s="977"/>
      <c r="DI12" s="977"/>
      <c r="DJ12" s="977"/>
      <c r="DK12" s="978"/>
      <c r="DL12" s="976" t="s">
        <v>553</v>
      </c>
      <c r="DM12" s="977"/>
      <c r="DN12" s="977"/>
      <c r="DO12" s="977"/>
      <c r="DP12" s="978"/>
      <c r="DQ12" s="976" t="s">
        <v>553</v>
      </c>
      <c r="DR12" s="977"/>
      <c r="DS12" s="977"/>
      <c r="DT12" s="977"/>
      <c r="DU12" s="978"/>
      <c r="DV12" s="979"/>
      <c r="DW12" s="980"/>
      <c r="DX12" s="980"/>
      <c r="DY12" s="980"/>
      <c r="DZ12" s="981"/>
      <c r="EA12" s="216"/>
    </row>
    <row r="13" spans="1:131" s="217" customFormat="1" ht="26.25" customHeight="1" x14ac:dyDescent="0.15">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t="s">
        <v>563</v>
      </c>
      <c r="BT13" s="980"/>
      <c r="BU13" s="980"/>
      <c r="BV13" s="980"/>
      <c r="BW13" s="980"/>
      <c r="BX13" s="980"/>
      <c r="BY13" s="980"/>
      <c r="BZ13" s="980"/>
      <c r="CA13" s="980"/>
      <c r="CB13" s="980"/>
      <c r="CC13" s="980"/>
      <c r="CD13" s="980"/>
      <c r="CE13" s="980"/>
      <c r="CF13" s="980"/>
      <c r="CG13" s="1001"/>
      <c r="CH13" s="976">
        <v>-1</v>
      </c>
      <c r="CI13" s="977"/>
      <c r="CJ13" s="977"/>
      <c r="CK13" s="977"/>
      <c r="CL13" s="978"/>
      <c r="CM13" s="976">
        <v>49</v>
      </c>
      <c r="CN13" s="977"/>
      <c r="CO13" s="977"/>
      <c r="CP13" s="977"/>
      <c r="CQ13" s="978"/>
      <c r="CR13" s="976">
        <v>1</v>
      </c>
      <c r="CS13" s="977"/>
      <c r="CT13" s="977"/>
      <c r="CU13" s="977"/>
      <c r="CV13" s="978"/>
      <c r="CW13" s="976">
        <v>17</v>
      </c>
      <c r="CX13" s="977"/>
      <c r="CY13" s="977"/>
      <c r="CZ13" s="977"/>
      <c r="DA13" s="978"/>
      <c r="DB13" s="976" t="s">
        <v>553</v>
      </c>
      <c r="DC13" s="977"/>
      <c r="DD13" s="977"/>
      <c r="DE13" s="977"/>
      <c r="DF13" s="978"/>
      <c r="DG13" s="976" t="s">
        <v>553</v>
      </c>
      <c r="DH13" s="977"/>
      <c r="DI13" s="977"/>
      <c r="DJ13" s="977"/>
      <c r="DK13" s="978"/>
      <c r="DL13" s="976" t="s">
        <v>553</v>
      </c>
      <c r="DM13" s="977"/>
      <c r="DN13" s="977"/>
      <c r="DO13" s="977"/>
      <c r="DP13" s="978"/>
      <c r="DQ13" s="976" t="s">
        <v>553</v>
      </c>
      <c r="DR13" s="977"/>
      <c r="DS13" s="977"/>
      <c r="DT13" s="977"/>
      <c r="DU13" s="978"/>
      <c r="DV13" s="979"/>
      <c r="DW13" s="980"/>
      <c r="DX13" s="980"/>
      <c r="DY13" s="980"/>
      <c r="DZ13" s="981"/>
      <c r="EA13" s="216"/>
    </row>
    <row r="14" spans="1:131" s="217" customFormat="1" ht="26.25" customHeight="1" x14ac:dyDescent="0.15">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t="s">
        <v>564</v>
      </c>
      <c r="BT14" s="980"/>
      <c r="BU14" s="980"/>
      <c r="BV14" s="980"/>
      <c r="BW14" s="980"/>
      <c r="BX14" s="980"/>
      <c r="BY14" s="980"/>
      <c r="BZ14" s="980"/>
      <c r="CA14" s="980"/>
      <c r="CB14" s="980"/>
      <c r="CC14" s="980"/>
      <c r="CD14" s="980"/>
      <c r="CE14" s="980"/>
      <c r="CF14" s="980"/>
      <c r="CG14" s="1001"/>
      <c r="CH14" s="976">
        <v>32</v>
      </c>
      <c r="CI14" s="977"/>
      <c r="CJ14" s="977"/>
      <c r="CK14" s="977"/>
      <c r="CL14" s="978"/>
      <c r="CM14" s="976">
        <v>44</v>
      </c>
      <c r="CN14" s="977"/>
      <c r="CO14" s="977"/>
      <c r="CP14" s="977"/>
      <c r="CQ14" s="978"/>
      <c r="CR14" s="976">
        <v>27</v>
      </c>
      <c r="CS14" s="977"/>
      <c r="CT14" s="977"/>
      <c r="CU14" s="977"/>
      <c r="CV14" s="978"/>
      <c r="CW14" s="976">
        <v>31</v>
      </c>
      <c r="CX14" s="977"/>
      <c r="CY14" s="977"/>
      <c r="CZ14" s="977"/>
      <c r="DA14" s="978"/>
      <c r="DB14" s="976">
        <v>477</v>
      </c>
      <c r="DC14" s="977"/>
      <c r="DD14" s="977"/>
      <c r="DE14" s="977"/>
      <c r="DF14" s="978"/>
      <c r="DG14" s="976" t="s">
        <v>553</v>
      </c>
      <c r="DH14" s="977"/>
      <c r="DI14" s="977"/>
      <c r="DJ14" s="977"/>
      <c r="DK14" s="978"/>
      <c r="DL14" s="976" t="s">
        <v>553</v>
      </c>
      <c r="DM14" s="977"/>
      <c r="DN14" s="977"/>
      <c r="DO14" s="977"/>
      <c r="DP14" s="978"/>
      <c r="DQ14" s="976" t="s">
        <v>553</v>
      </c>
      <c r="DR14" s="977"/>
      <c r="DS14" s="977"/>
      <c r="DT14" s="977"/>
      <c r="DU14" s="978"/>
      <c r="DV14" s="979"/>
      <c r="DW14" s="980"/>
      <c r="DX14" s="980"/>
      <c r="DY14" s="980"/>
      <c r="DZ14" s="981"/>
      <c r="EA14" s="216"/>
    </row>
    <row r="15" spans="1:131" s="217" customFormat="1" ht="26.25" customHeight="1" x14ac:dyDescent="0.15">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t="s">
        <v>565</v>
      </c>
      <c r="BT15" s="980"/>
      <c r="BU15" s="980"/>
      <c r="BV15" s="980"/>
      <c r="BW15" s="980"/>
      <c r="BX15" s="980"/>
      <c r="BY15" s="980"/>
      <c r="BZ15" s="980"/>
      <c r="CA15" s="980"/>
      <c r="CB15" s="980"/>
      <c r="CC15" s="980"/>
      <c r="CD15" s="980"/>
      <c r="CE15" s="980"/>
      <c r="CF15" s="980"/>
      <c r="CG15" s="1001"/>
      <c r="CH15" s="976">
        <v>20</v>
      </c>
      <c r="CI15" s="977"/>
      <c r="CJ15" s="977"/>
      <c r="CK15" s="977"/>
      <c r="CL15" s="978"/>
      <c r="CM15" s="976">
        <v>36</v>
      </c>
      <c r="CN15" s="977"/>
      <c r="CO15" s="977"/>
      <c r="CP15" s="977"/>
      <c r="CQ15" s="978"/>
      <c r="CR15" s="976">
        <v>10</v>
      </c>
      <c r="CS15" s="977"/>
      <c r="CT15" s="977"/>
      <c r="CU15" s="977"/>
      <c r="CV15" s="978"/>
      <c r="CW15" s="976">
        <v>80</v>
      </c>
      <c r="CX15" s="977"/>
      <c r="CY15" s="977"/>
      <c r="CZ15" s="977"/>
      <c r="DA15" s="978"/>
      <c r="DB15" s="976" t="s">
        <v>553</v>
      </c>
      <c r="DC15" s="977"/>
      <c r="DD15" s="977"/>
      <c r="DE15" s="977"/>
      <c r="DF15" s="978"/>
      <c r="DG15" s="976" t="s">
        <v>553</v>
      </c>
      <c r="DH15" s="977"/>
      <c r="DI15" s="977"/>
      <c r="DJ15" s="977"/>
      <c r="DK15" s="978"/>
      <c r="DL15" s="976" t="s">
        <v>553</v>
      </c>
      <c r="DM15" s="977"/>
      <c r="DN15" s="977"/>
      <c r="DO15" s="977"/>
      <c r="DP15" s="978"/>
      <c r="DQ15" s="976" t="s">
        <v>553</v>
      </c>
      <c r="DR15" s="977"/>
      <c r="DS15" s="977"/>
      <c r="DT15" s="977"/>
      <c r="DU15" s="978"/>
      <c r="DV15" s="979"/>
      <c r="DW15" s="980"/>
      <c r="DX15" s="980"/>
      <c r="DY15" s="980"/>
      <c r="DZ15" s="981"/>
      <c r="EA15" s="216"/>
    </row>
    <row r="16" spans="1:131" s="217" customFormat="1" ht="26.25" customHeight="1" x14ac:dyDescent="0.15">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15">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15">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15">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15">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15">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
      <c r="A23" s="222" t="s">
        <v>377</v>
      </c>
      <c r="B23" s="924" t="s">
        <v>378</v>
      </c>
      <c r="C23" s="925"/>
      <c r="D23" s="925"/>
      <c r="E23" s="925"/>
      <c r="F23" s="925"/>
      <c r="G23" s="925"/>
      <c r="H23" s="925"/>
      <c r="I23" s="925"/>
      <c r="J23" s="925"/>
      <c r="K23" s="925"/>
      <c r="L23" s="925"/>
      <c r="M23" s="925"/>
      <c r="N23" s="925"/>
      <c r="O23" s="925"/>
      <c r="P23" s="935"/>
      <c r="Q23" s="1054">
        <v>138117</v>
      </c>
      <c r="R23" s="1048"/>
      <c r="S23" s="1048"/>
      <c r="T23" s="1048"/>
      <c r="U23" s="1048"/>
      <c r="V23" s="1048">
        <v>134706</v>
      </c>
      <c r="W23" s="1048"/>
      <c r="X23" s="1048"/>
      <c r="Y23" s="1048"/>
      <c r="Z23" s="1048"/>
      <c r="AA23" s="1048">
        <v>3411</v>
      </c>
      <c r="AB23" s="1048"/>
      <c r="AC23" s="1048"/>
      <c r="AD23" s="1048"/>
      <c r="AE23" s="1055"/>
      <c r="AF23" s="1056">
        <v>1566</v>
      </c>
      <c r="AG23" s="1048"/>
      <c r="AH23" s="1048"/>
      <c r="AI23" s="1048"/>
      <c r="AJ23" s="1057"/>
      <c r="AK23" s="1058"/>
      <c r="AL23" s="1059"/>
      <c r="AM23" s="1059"/>
      <c r="AN23" s="1059"/>
      <c r="AO23" s="1059"/>
      <c r="AP23" s="1048">
        <v>63281</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15">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4">
        <v>1</v>
      </c>
      <c r="B28" s="1034" t="s">
        <v>389</v>
      </c>
      <c r="C28" s="1035"/>
      <c r="D28" s="1035"/>
      <c r="E28" s="1035"/>
      <c r="F28" s="1035"/>
      <c r="G28" s="1035"/>
      <c r="H28" s="1035"/>
      <c r="I28" s="1035"/>
      <c r="J28" s="1035"/>
      <c r="K28" s="1035"/>
      <c r="L28" s="1035"/>
      <c r="M28" s="1035"/>
      <c r="N28" s="1035"/>
      <c r="O28" s="1035"/>
      <c r="P28" s="1036"/>
      <c r="Q28" s="1037">
        <v>18654</v>
      </c>
      <c r="R28" s="1038"/>
      <c r="S28" s="1038"/>
      <c r="T28" s="1038"/>
      <c r="U28" s="1038"/>
      <c r="V28" s="1038">
        <v>18647</v>
      </c>
      <c r="W28" s="1038"/>
      <c r="X28" s="1038"/>
      <c r="Y28" s="1038"/>
      <c r="Z28" s="1038"/>
      <c r="AA28" s="1038">
        <v>7</v>
      </c>
      <c r="AB28" s="1038"/>
      <c r="AC28" s="1038"/>
      <c r="AD28" s="1038"/>
      <c r="AE28" s="1039"/>
      <c r="AF28" s="1040">
        <v>7</v>
      </c>
      <c r="AG28" s="1038"/>
      <c r="AH28" s="1038"/>
      <c r="AI28" s="1038"/>
      <c r="AJ28" s="1041"/>
      <c r="AK28" s="1029">
        <v>1730</v>
      </c>
      <c r="AL28" s="1030"/>
      <c r="AM28" s="1030"/>
      <c r="AN28" s="1030"/>
      <c r="AO28" s="1030"/>
      <c r="AP28" s="1030" t="s">
        <v>553</v>
      </c>
      <c r="AQ28" s="1030"/>
      <c r="AR28" s="1030"/>
      <c r="AS28" s="1030"/>
      <c r="AT28" s="1030"/>
      <c r="AU28" s="1030" t="s">
        <v>553</v>
      </c>
      <c r="AV28" s="1030"/>
      <c r="AW28" s="1030"/>
      <c r="AX28" s="1030"/>
      <c r="AY28" s="1030"/>
      <c r="AZ28" s="1031" t="s">
        <v>553</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4">
        <v>2</v>
      </c>
      <c r="B29" s="1017" t="s">
        <v>390</v>
      </c>
      <c r="C29" s="1018"/>
      <c r="D29" s="1018"/>
      <c r="E29" s="1018"/>
      <c r="F29" s="1018"/>
      <c r="G29" s="1018"/>
      <c r="H29" s="1018"/>
      <c r="I29" s="1018"/>
      <c r="J29" s="1018"/>
      <c r="K29" s="1018"/>
      <c r="L29" s="1018"/>
      <c r="M29" s="1018"/>
      <c r="N29" s="1018"/>
      <c r="O29" s="1018"/>
      <c r="P29" s="1019"/>
      <c r="Q29" s="1025">
        <v>26</v>
      </c>
      <c r="R29" s="1026"/>
      <c r="S29" s="1026"/>
      <c r="T29" s="1026"/>
      <c r="U29" s="1026"/>
      <c r="V29" s="1026">
        <v>26</v>
      </c>
      <c r="W29" s="1026"/>
      <c r="X29" s="1026"/>
      <c r="Y29" s="1026"/>
      <c r="Z29" s="1026"/>
      <c r="AA29" s="1026" t="s">
        <v>553</v>
      </c>
      <c r="AB29" s="1026"/>
      <c r="AC29" s="1026"/>
      <c r="AD29" s="1026"/>
      <c r="AE29" s="1027"/>
      <c r="AF29" s="1022" t="s">
        <v>122</v>
      </c>
      <c r="AG29" s="1023"/>
      <c r="AH29" s="1023"/>
      <c r="AI29" s="1023"/>
      <c r="AJ29" s="1024"/>
      <c r="AK29" s="967">
        <v>12</v>
      </c>
      <c r="AL29" s="958"/>
      <c r="AM29" s="958"/>
      <c r="AN29" s="958"/>
      <c r="AO29" s="958"/>
      <c r="AP29" s="958" t="s">
        <v>553</v>
      </c>
      <c r="AQ29" s="958"/>
      <c r="AR29" s="958"/>
      <c r="AS29" s="958"/>
      <c r="AT29" s="958"/>
      <c r="AU29" s="958" t="s">
        <v>553</v>
      </c>
      <c r="AV29" s="958"/>
      <c r="AW29" s="958"/>
      <c r="AX29" s="958"/>
      <c r="AY29" s="958"/>
      <c r="AZ29" s="1028" t="s">
        <v>553</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4">
        <v>3</v>
      </c>
      <c r="B30" s="1017" t="s">
        <v>391</v>
      </c>
      <c r="C30" s="1018"/>
      <c r="D30" s="1018"/>
      <c r="E30" s="1018"/>
      <c r="F30" s="1018"/>
      <c r="G30" s="1018"/>
      <c r="H30" s="1018"/>
      <c r="I30" s="1018"/>
      <c r="J30" s="1018"/>
      <c r="K30" s="1018"/>
      <c r="L30" s="1018"/>
      <c r="M30" s="1018"/>
      <c r="N30" s="1018"/>
      <c r="O30" s="1018"/>
      <c r="P30" s="1019"/>
      <c r="Q30" s="1025">
        <v>2508</v>
      </c>
      <c r="R30" s="1026"/>
      <c r="S30" s="1026"/>
      <c r="T30" s="1026"/>
      <c r="U30" s="1026"/>
      <c r="V30" s="1026">
        <v>2495</v>
      </c>
      <c r="W30" s="1026"/>
      <c r="X30" s="1026"/>
      <c r="Y30" s="1026"/>
      <c r="Z30" s="1026"/>
      <c r="AA30" s="1026">
        <v>13</v>
      </c>
      <c r="AB30" s="1026"/>
      <c r="AC30" s="1026"/>
      <c r="AD30" s="1026"/>
      <c r="AE30" s="1027"/>
      <c r="AF30" s="1022">
        <v>13</v>
      </c>
      <c r="AG30" s="1023"/>
      <c r="AH30" s="1023"/>
      <c r="AI30" s="1023"/>
      <c r="AJ30" s="1024"/>
      <c r="AK30" s="967">
        <v>803</v>
      </c>
      <c r="AL30" s="958"/>
      <c r="AM30" s="958"/>
      <c r="AN30" s="958"/>
      <c r="AO30" s="958"/>
      <c r="AP30" s="958" t="s">
        <v>553</v>
      </c>
      <c r="AQ30" s="958"/>
      <c r="AR30" s="958"/>
      <c r="AS30" s="958"/>
      <c r="AT30" s="958"/>
      <c r="AU30" s="958" t="s">
        <v>553</v>
      </c>
      <c r="AV30" s="958"/>
      <c r="AW30" s="958"/>
      <c r="AX30" s="958"/>
      <c r="AY30" s="958"/>
      <c r="AZ30" s="1028" t="s">
        <v>553</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4">
        <v>4</v>
      </c>
      <c r="B31" s="1017" t="s">
        <v>392</v>
      </c>
      <c r="C31" s="1018"/>
      <c r="D31" s="1018"/>
      <c r="E31" s="1018"/>
      <c r="F31" s="1018"/>
      <c r="G31" s="1018"/>
      <c r="H31" s="1018"/>
      <c r="I31" s="1018"/>
      <c r="J31" s="1018"/>
      <c r="K31" s="1018"/>
      <c r="L31" s="1018"/>
      <c r="M31" s="1018"/>
      <c r="N31" s="1018"/>
      <c r="O31" s="1018"/>
      <c r="P31" s="1019"/>
      <c r="Q31" s="1025">
        <v>18229</v>
      </c>
      <c r="R31" s="1026"/>
      <c r="S31" s="1026"/>
      <c r="T31" s="1026"/>
      <c r="U31" s="1026"/>
      <c r="V31" s="1026">
        <v>17786</v>
      </c>
      <c r="W31" s="1026"/>
      <c r="X31" s="1026"/>
      <c r="Y31" s="1026"/>
      <c r="Z31" s="1026"/>
      <c r="AA31" s="1026">
        <v>443</v>
      </c>
      <c r="AB31" s="1026"/>
      <c r="AC31" s="1026"/>
      <c r="AD31" s="1026"/>
      <c r="AE31" s="1027"/>
      <c r="AF31" s="1022">
        <v>443</v>
      </c>
      <c r="AG31" s="1023"/>
      <c r="AH31" s="1023"/>
      <c r="AI31" s="1023"/>
      <c r="AJ31" s="1024"/>
      <c r="AK31" s="967">
        <v>2833</v>
      </c>
      <c r="AL31" s="958"/>
      <c r="AM31" s="958"/>
      <c r="AN31" s="958"/>
      <c r="AO31" s="958"/>
      <c r="AP31" s="958" t="s">
        <v>553</v>
      </c>
      <c r="AQ31" s="958"/>
      <c r="AR31" s="958"/>
      <c r="AS31" s="958"/>
      <c r="AT31" s="958"/>
      <c r="AU31" s="958" t="s">
        <v>553</v>
      </c>
      <c r="AV31" s="958"/>
      <c r="AW31" s="958"/>
      <c r="AX31" s="958"/>
      <c r="AY31" s="958"/>
      <c r="AZ31" s="1028" t="s">
        <v>553</v>
      </c>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4">
        <v>5</v>
      </c>
      <c r="B32" s="1017" t="s">
        <v>393</v>
      </c>
      <c r="C32" s="1018"/>
      <c r="D32" s="1018"/>
      <c r="E32" s="1018"/>
      <c r="F32" s="1018"/>
      <c r="G32" s="1018"/>
      <c r="H32" s="1018"/>
      <c r="I32" s="1018"/>
      <c r="J32" s="1018"/>
      <c r="K32" s="1018"/>
      <c r="L32" s="1018"/>
      <c r="M32" s="1018"/>
      <c r="N32" s="1018"/>
      <c r="O32" s="1018"/>
      <c r="P32" s="1019"/>
      <c r="Q32" s="1025">
        <v>2227</v>
      </c>
      <c r="R32" s="1026"/>
      <c r="S32" s="1026"/>
      <c r="T32" s="1026"/>
      <c r="U32" s="1026"/>
      <c r="V32" s="1026">
        <v>2270</v>
      </c>
      <c r="W32" s="1026"/>
      <c r="X32" s="1026"/>
      <c r="Y32" s="1026"/>
      <c r="Z32" s="1026"/>
      <c r="AA32" s="1026">
        <v>-42</v>
      </c>
      <c r="AB32" s="1026"/>
      <c r="AC32" s="1026"/>
      <c r="AD32" s="1026"/>
      <c r="AE32" s="1027"/>
      <c r="AF32" s="1022">
        <v>2935</v>
      </c>
      <c r="AG32" s="1023"/>
      <c r="AH32" s="1023"/>
      <c r="AI32" s="1023"/>
      <c r="AJ32" s="1024"/>
      <c r="AK32" s="967">
        <v>107</v>
      </c>
      <c r="AL32" s="958"/>
      <c r="AM32" s="958"/>
      <c r="AN32" s="958"/>
      <c r="AO32" s="958"/>
      <c r="AP32" s="958">
        <v>10787</v>
      </c>
      <c r="AQ32" s="958"/>
      <c r="AR32" s="958"/>
      <c r="AS32" s="958"/>
      <c r="AT32" s="958"/>
      <c r="AU32" s="958">
        <v>65</v>
      </c>
      <c r="AV32" s="958"/>
      <c r="AW32" s="958"/>
      <c r="AX32" s="958"/>
      <c r="AY32" s="958"/>
      <c r="AZ32" s="1028" t="s">
        <v>553</v>
      </c>
      <c r="BA32" s="1028"/>
      <c r="BB32" s="1028"/>
      <c r="BC32" s="1028"/>
      <c r="BD32" s="1028"/>
      <c r="BE32" s="959" t="s">
        <v>394</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4">
        <v>6</v>
      </c>
      <c r="B33" s="1017" t="s">
        <v>395</v>
      </c>
      <c r="C33" s="1018"/>
      <c r="D33" s="1018"/>
      <c r="E33" s="1018"/>
      <c r="F33" s="1018"/>
      <c r="G33" s="1018"/>
      <c r="H33" s="1018"/>
      <c r="I33" s="1018"/>
      <c r="J33" s="1018"/>
      <c r="K33" s="1018"/>
      <c r="L33" s="1018"/>
      <c r="M33" s="1018"/>
      <c r="N33" s="1018"/>
      <c r="O33" s="1018"/>
      <c r="P33" s="1019"/>
      <c r="Q33" s="1025">
        <v>2750</v>
      </c>
      <c r="R33" s="1026"/>
      <c r="S33" s="1026"/>
      <c r="T33" s="1026"/>
      <c r="U33" s="1026"/>
      <c r="V33" s="1026">
        <v>2709</v>
      </c>
      <c r="W33" s="1026"/>
      <c r="X33" s="1026"/>
      <c r="Y33" s="1026"/>
      <c r="Z33" s="1026"/>
      <c r="AA33" s="1026">
        <v>40</v>
      </c>
      <c r="AB33" s="1026"/>
      <c r="AC33" s="1026"/>
      <c r="AD33" s="1026"/>
      <c r="AE33" s="1027"/>
      <c r="AF33" s="1022">
        <v>603</v>
      </c>
      <c r="AG33" s="1023"/>
      <c r="AH33" s="1023"/>
      <c r="AI33" s="1023"/>
      <c r="AJ33" s="1024"/>
      <c r="AK33" s="967">
        <v>922</v>
      </c>
      <c r="AL33" s="958"/>
      <c r="AM33" s="958"/>
      <c r="AN33" s="958"/>
      <c r="AO33" s="958"/>
      <c r="AP33" s="958">
        <v>14959</v>
      </c>
      <c r="AQ33" s="958"/>
      <c r="AR33" s="958"/>
      <c r="AS33" s="958"/>
      <c r="AT33" s="958"/>
      <c r="AU33" s="958">
        <v>7629</v>
      </c>
      <c r="AV33" s="958"/>
      <c r="AW33" s="958"/>
      <c r="AX33" s="958"/>
      <c r="AY33" s="958"/>
      <c r="AZ33" s="1028" t="s">
        <v>553</v>
      </c>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4">
        <v>7</v>
      </c>
      <c r="B34" s="1017" t="s">
        <v>396</v>
      </c>
      <c r="C34" s="1018"/>
      <c r="D34" s="1018"/>
      <c r="E34" s="1018"/>
      <c r="F34" s="1018"/>
      <c r="G34" s="1018"/>
      <c r="H34" s="1018"/>
      <c r="I34" s="1018"/>
      <c r="J34" s="1018"/>
      <c r="K34" s="1018"/>
      <c r="L34" s="1018"/>
      <c r="M34" s="1018"/>
      <c r="N34" s="1018"/>
      <c r="O34" s="1018"/>
      <c r="P34" s="1019"/>
      <c r="Q34" s="1025">
        <v>496</v>
      </c>
      <c r="R34" s="1026"/>
      <c r="S34" s="1026"/>
      <c r="T34" s="1026"/>
      <c r="U34" s="1026"/>
      <c r="V34" s="1026">
        <v>496</v>
      </c>
      <c r="W34" s="1026"/>
      <c r="X34" s="1026"/>
      <c r="Y34" s="1026"/>
      <c r="Z34" s="1026"/>
      <c r="AA34" s="1026" t="s">
        <v>553</v>
      </c>
      <c r="AB34" s="1026"/>
      <c r="AC34" s="1026"/>
      <c r="AD34" s="1026"/>
      <c r="AE34" s="1027"/>
      <c r="AF34" s="1022">
        <v>100</v>
      </c>
      <c r="AG34" s="1023"/>
      <c r="AH34" s="1023"/>
      <c r="AI34" s="1023"/>
      <c r="AJ34" s="1024"/>
      <c r="AK34" s="967">
        <v>279</v>
      </c>
      <c r="AL34" s="958"/>
      <c r="AM34" s="958"/>
      <c r="AN34" s="958"/>
      <c r="AO34" s="958"/>
      <c r="AP34" s="958">
        <v>1928</v>
      </c>
      <c r="AQ34" s="958"/>
      <c r="AR34" s="958"/>
      <c r="AS34" s="958"/>
      <c r="AT34" s="958"/>
      <c r="AU34" s="958">
        <v>1923</v>
      </c>
      <c r="AV34" s="958"/>
      <c r="AW34" s="958"/>
      <c r="AX34" s="958"/>
      <c r="AY34" s="958"/>
      <c r="AZ34" s="1028" t="s">
        <v>553</v>
      </c>
      <c r="BA34" s="1028"/>
      <c r="BB34" s="1028"/>
      <c r="BC34" s="1028"/>
      <c r="BD34" s="1028"/>
      <c r="BE34" s="959" t="s">
        <v>394</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4">
        <v>8</v>
      </c>
      <c r="B35" s="1017" t="s">
        <v>397</v>
      </c>
      <c r="C35" s="1018"/>
      <c r="D35" s="1018"/>
      <c r="E35" s="1018"/>
      <c r="F35" s="1018"/>
      <c r="G35" s="1018"/>
      <c r="H35" s="1018"/>
      <c r="I35" s="1018"/>
      <c r="J35" s="1018"/>
      <c r="K35" s="1018"/>
      <c r="L35" s="1018"/>
      <c r="M35" s="1018"/>
      <c r="N35" s="1018"/>
      <c r="O35" s="1018"/>
      <c r="P35" s="1019"/>
      <c r="Q35" s="1025">
        <v>85</v>
      </c>
      <c r="R35" s="1026"/>
      <c r="S35" s="1026"/>
      <c r="T35" s="1026"/>
      <c r="U35" s="1026"/>
      <c r="V35" s="1026">
        <v>83</v>
      </c>
      <c r="W35" s="1026"/>
      <c r="X35" s="1026"/>
      <c r="Y35" s="1026"/>
      <c r="Z35" s="1026"/>
      <c r="AA35" s="1026">
        <v>2</v>
      </c>
      <c r="AB35" s="1026"/>
      <c r="AC35" s="1026"/>
      <c r="AD35" s="1026"/>
      <c r="AE35" s="1027"/>
      <c r="AF35" s="1022">
        <v>50</v>
      </c>
      <c r="AG35" s="1023"/>
      <c r="AH35" s="1023"/>
      <c r="AI35" s="1023"/>
      <c r="AJ35" s="1024"/>
      <c r="AK35" s="967">
        <v>48</v>
      </c>
      <c r="AL35" s="958"/>
      <c r="AM35" s="958"/>
      <c r="AN35" s="958"/>
      <c r="AO35" s="958"/>
      <c r="AP35" s="958">
        <v>622</v>
      </c>
      <c r="AQ35" s="958"/>
      <c r="AR35" s="958"/>
      <c r="AS35" s="958"/>
      <c r="AT35" s="958"/>
      <c r="AU35" s="958">
        <v>425</v>
      </c>
      <c r="AV35" s="958"/>
      <c r="AW35" s="958"/>
      <c r="AX35" s="958"/>
      <c r="AY35" s="958"/>
      <c r="AZ35" s="1028" t="s">
        <v>553</v>
      </c>
      <c r="BA35" s="1028"/>
      <c r="BB35" s="1028"/>
      <c r="BC35" s="1028"/>
      <c r="BD35" s="1028"/>
      <c r="BE35" s="959" t="s">
        <v>394</v>
      </c>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4">
        <v>9</v>
      </c>
      <c r="B36" s="1017" t="s">
        <v>398</v>
      </c>
      <c r="C36" s="1018"/>
      <c r="D36" s="1018"/>
      <c r="E36" s="1018"/>
      <c r="F36" s="1018"/>
      <c r="G36" s="1018"/>
      <c r="H36" s="1018"/>
      <c r="I36" s="1018"/>
      <c r="J36" s="1018"/>
      <c r="K36" s="1018"/>
      <c r="L36" s="1018"/>
      <c r="M36" s="1018"/>
      <c r="N36" s="1018"/>
      <c r="O36" s="1018"/>
      <c r="P36" s="1019"/>
      <c r="Q36" s="1025">
        <v>360</v>
      </c>
      <c r="R36" s="1026"/>
      <c r="S36" s="1026"/>
      <c r="T36" s="1026"/>
      <c r="U36" s="1026"/>
      <c r="V36" s="1026">
        <v>386</v>
      </c>
      <c r="W36" s="1026"/>
      <c r="X36" s="1026"/>
      <c r="Y36" s="1026"/>
      <c r="Z36" s="1026"/>
      <c r="AA36" s="1026">
        <v>-26</v>
      </c>
      <c r="AB36" s="1026"/>
      <c r="AC36" s="1026"/>
      <c r="AD36" s="1026"/>
      <c r="AE36" s="1027"/>
      <c r="AF36" s="1022">
        <v>816</v>
      </c>
      <c r="AG36" s="1023"/>
      <c r="AH36" s="1023"/>
      <c r="AI36" s="1023"/>
      <c r="AJ36" s="1024"/>
      <c r="AK36" s="967">
        <v>289</v>
      </c>
      <c r="AL36" s="958"/>
      <c r="AM36" s="958"/>
      <c r="AN36" s="958"/>
      <c r="AO36" s="958"/>
      <c r="AP36" s="958">
        <v>4920</v>
      </c>
      <c r="AQ36" s="958"/>
      <c r="AR36" s="958"/>
      <c r="AS36" s="958"/>
      <c r="AT36" s="958"/>
      <c r="AU36" s="958">
        <v>4590</v>
      </c>
      <c r="AV36" s="958"/>
      <c r="AW36" s="958"/>
      <c r="AX36" s="958"/>
      <c r="AY36" s="958"/>
      <c r="AZ36" s="1028" t="s">
        <v>553</v>
      </c>
      <c r="BA36" s="1028"/>
      <c r="BB36" s="1028"/>
      <c r="BC36" s="1028"/>
      <c r="BD36" s="1028"/>
      <c r="BE36" s="959" t="s">
        <v>394</v>
      </c>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4">
        <v>10</v>
      </c>
      <c r="B37" s="1017" t="s">
        <v>399</v>
      </c>
      <c r="C37" s="1018"/>
      <c r="D37" s="1018"/>
      <c r="E37" s="1018"/>
      <c r="F37" s="1018"/>
      <c r="G37" s="1018"/>
      <c r="H37" s="1018"/>
      <c r="I37" s="1018"/>
      <c r="J37" s="1018"/>
      <c r="K37" s="1018"/>
      <c r="L37" s="1018"/>
      <c r="M37" s="1018"/>
      <c r="N37" s="1018"/>
      <c r="O37" s="1018"/>
      <c r="P37" s="1019"/>
      <c r="Q37" s="1025">
        <v>35</v>
      </c>
      <c r="R37" s="1026"/>
      <c r="S37" s="1026"/>
      <c r="T37" s="1026"/>
      <c r="U37" s="1026"/>
      <c r="V37" s="1026">
        <v>35</v>
      </c>
      <c r="W37" s="1026"/>
      <c r="X37" s="1026"/>
      <c r="Y37" s="1026"/>
      <c r="Z37" s="1026"/>
      <c r="AA37" s="1026" t="s">
        <v>553</v>
      </c>
      <c r="AB37" s="1026"/>
      <c r="AC37" s="1026"/>
      <c r="AD37" s="1026"/>
      <c r="AE37" s="1027"/>
      <c r="AF37" s="1022" t="s">
        <v>122</v>
      </c>
      <c r="AG37" s="1023"/>
      <c r="AH37" s="1023"/>
      <c r="AI37" s="1023"/>
      <c r="AJ37" s="1024"/>
      <c r="AK37" s="967">
        <v>33</v>
      </c>
      <c r="AL37" s="958"/>
      <c r="AM37" s="958"/>
      <c r="AN37" s="958"/>
      <c r="AO37" s="958"/>
      <c r="AP37" s="958">
        <v>389</v>
      </c>
      <c r="AQ37" s="958"/>
      <c r="AR37" s="958"/>
      <c r="AS37" s="958"/>
      <c r="AT37" s="958"/>
      <c r="AU37" s="958">
        <v>381</v>
      </c>
      <c r="AV37" s="958"/>
      <c r="AW37" s="958"/>
      <c r="AX37" s="958"/>
      <c r="AY37" s="958"/>
      <c r="AZ37" s="1028" t="s">
        <v>553</v>
      </c>
      <c r="BA37" s="1028"/>
      <c r="BB37" s="1028"/>
      <c r="BC37" s="1028"/>
      <c r="BD37" s="1028"/>
      <c r="BE37" s="959" t="s">
        <v>400</v>
      </c>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4">
        <v>11</v>
      </c>
      <c r="B38" s="1017" t="s">
        <v>401</v>
      </c>
      <c r="C38" s="1018"/>
      <c r="D38" s="1018"/>
      <c r="E38" s="1018"/>
      <c r="F38" s="1018"/>
      <c r="G38" s="1018"/>
      <c r="H38" s="1018"/>
      <c r="I38" s="1018"/>
      <c r="J38" s="1018"/>
      <c r="K38" s="1018"/>
      <c r="L38" s="1018"/>
      <c r="M38" s="1018"/>
      <c r="N38" s="1018"/>
      <c r="O38" s="1018"/>
      <c r="P38" s="1019"/>
      <c r="Q38" s="1025">
        <v>73</v>
      </c>
      <c r="R38" s="1026"/>
      <c r="S38" s="1026"/>
      <c r="T38" s="1026"/>
      <c r="U38" s="1026"/>
      <c r="V38" s="1026">
        <v>73</v>
      </c>
      <c r="W38" s="1026"/>
      <c r="X38" s="1026"/>
      <c r="Y38" s="1026"/>
      <c r="Z38" s="1026"/>
      <c r="AA38" s="1026" t="s">
        <v>553</v>
      </c>
      <c r="AB38" s="1026"/>
      <c r="AC38" s="1026"/>
      <c r="AD38" s="1026"/>
      <c r="AE38" s="1027"/>
      <c r="AF38" s="1022" t="s">
        <v>122</v>
      </c>
      <c r="AG38" s="1023"/>
      <c r="AH38" s="1023"/>
      <c r="AI38" s="1023"/>
      <c r="AJ38" s="1024"/>
      <c r="AK38" s="967" t="s">
        <v>553</v>
      </c>
      <c r="AL38" s="958"/>
      <c r="AM38" s="958"/>
      <c r="AN38" s="958"/>
      <c r="AO38" s="958"/>
      <c r="AP38" s="958">
        <v>298</v>
      </c>
      <c r="AQ38" s="958"/>
      <c r="AR38" s="958"/>
      <c r="AS38" s="958"/>
      <c r="AT38" s="958"/>
      <c r="AU38" s="958">
        <v>0</v>
      </c>
      <c r="AV38" s="958"/>
      <c r="AW38" s="958"/>
      <c r="AX38" s="958"/>
      <c r="AY38" s="958"/>
      <c r="AZ38" s="1028" t="s">
        <v>553</v>
      </c>
      <c r="BA38" s="1028"/>
      <c r="BB38" s="1028"/>
      <c r="BC38" s="1028"/>
      <c r="BD38" s="1028"/>
      <c r="BE38" s="959" t="s">
        <v>400</v>
      </c>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4">
        <v>12</v>
      </c>
      <c r="B39" s="1017" t="s">
        <v>402</v>
      </c>
      <c r="C39" s="1018"/>
      <c r="D39" s="1018"/>
      <c r="E39" s="1018"/>
      <c r="F39" s="1018"/>
      <c r="G39" s="1018"/>
      <c r="H39" s="1018"/>
      <c r="I39" s="1018"/>
      <c r="J39" s="1018"/>
      <c r="K39" s="1018"/>
      <c r="L39" s="1018"/>
      <c r="M39" s="1018"/>
      <c r="N39" s="1018"/>
      <c r="O39" s="1018"/>
      <c r="P39" s="1019"/>
      <c r="Q39" s="1025">
        <v>800</v>
      </c>
      <c r="R39" s="1026"/>
      <c r="S39" s="1026"/>
      <c r="T39" s="1026"/>
      <c r="U39" s="1026"/>
      <c r="V39" s="1026">
        <v>800</v>
      </c>
      <c r="W39" s="1026"/>
      <c r="X39" s="1026"/>
      <c r="Y39" s="1026"/>
      <c r="Z39" s="1026"/>
      <c r="AA39" s="1026">
        <v>0</v>
      </c>
      <c r="AB39" s="1026"/>
      <c r="AC39" s="1026"/>
      <c r="AD39" s="1026"/>
      <c r="AE39" s="1027"/>
      <c r="AF39" s="1022" t="s">
        <v>122</v>
      </c>
      <c r="AG39" s="1023"/>
      <c r="AH39" s="1023"/>
      <c r="AI39" s="1023"/>
      <c r="AJ39" s="1024"/>
      <c r="AK39" s="967">
        <v>4</v>
      </c>
      <c r="AL39" s="958"/>
      <c r="AM39" s="958"/>
      <c r="AN39" s="958"/>
      <c r="AO39" s="958"/>
      <c r="AP39" s="958">
        <v>850</v>
      </c>
      <c r="AQ39" s="958"/>
      <c r="AR39" s="958"/>
      <c r="AS39" s="958"/>
      <c r="AT39" s="958"/>
      <c r="AU39" s="958">
        <v>850</v>
      </c>
      <c r="AV39" s="958"/>
      <c r="AW39" s="958"/>
      <c r="AX39" s="958"/>
      <c r="AY39" s="958"/>
      <c r="AZ39" s="1028" t="s">
        <v>553</v>
      </c>
      <c r="BA39" s="1028"/>
      <c r="BB39" s="1028"/>
      <c r="BC39" s="1028"/>
      <c r="BD39" s="1028"/>
      <c r="BE39" s="959" t="s">
        <v>400</v>
      </c>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403</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2" t="s">
        <v>377</v>
      </c>
      <c r="B63" s="924" t="s">
        <v>404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4967</v>
      </c>
      <c r="AG63" s="946"/>
      <c r="AH63" s="946"/>
      <c r="AI63" s="946"/>
      <c r="AJ63" s="1009"/>
      <c r="AK63" s="1010"/>
      <c r="AL63" s="950"/>
      <c r="AM63" s="950"/>
      <c r="AN63" s="950"/>
      <c r="AO63" s="950"/>
      <c r="AP63" s="946">
        <v>34753</v>
      </c>
      <c r="AQ63" s="946"/>
      <c r="AR63" s="946"/>
      <c r="AS63" s="946"/>
      <c r="AT63" s="946"/>
      <c r="AU63" s="946">
        <v>15863</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405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406</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407</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8">
        <v>1</v>
      </c>
      <c r="B68" s="972" t="s">
        <v>554</v>
      </c>
      <c r="C68" s="973"/>
      <c r="D68" s="973"/>
      <c r="E68" s="973"/>
      <c r="F68" s="973"/>
      <c r="G68" s="973"/>
      <c r="H68" s="973"/>
      <c r="I68" s="973"/>
      <c r="J68" s="973"/>
      <c r="K68" s="973"/>
      <c r="L68" s="973"/>
      <c r="M68" s="973"/>
      <c r="N68" s="973"/>
      <c r="O68" s="973"/>
      <c r="P68" s="974"/>
      <c r="Q68" s="975">
        <v>1895</v>
      </c>
      <c r="R68" s="969"/>
      <c r="S68" s="969"/>
      <c r="T68" s="969"/>
      <c r="U68" s="969"/>
      <c r="V68" s="969">
        <v>1887</v>
      </c>
      <c r="W68" s="969"/>
      <c r="X68" s="969"/>
      <c r="Y68" s="969"/>
      <c r="Z68" s="969"/>
      <c r="AA68" s="969">
        <v>9</v>
      </c>
      <c r="AB68" s="969"/>
      <c r="AC68" s="969"/>
      <c r="AD68" s="969"/>
      <c r="AE68" s="969"/>
      <c r="AF68" s="969">
        <v>9</v>
      </c>
      <c r="AG68" s="969"/>
      <c r="AH68" s="969"/>
      <c r="AI68" s="969"/>
      <c r="AJ68" s="969"/>
      <c r="AK68" s="969">
        <v>24</v>
      </c>
      <c r="AL68" s="969"/>
      <c r="AM68" s="969"/>
      <c r="AN68" s="969"/>
      <c r="AO68" s="969"/>
      <c r="AP68" s="969">
        <v>0</v>
      </c>
      <c r="AQ68" s="969"/>
      <c r="AR68" s="969"/>
      <c r="AS68" s="969"/>
      <c r="AT68" s="969"/>
      <c r="AU68" s="969" t="s">
        <v>553</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0">
        <v>2</v>
      </c>
      <c r="B69" s="961" t="s">
        <v>555</v>
      </c>
      <c r="C69" s="962"/>
      <c r="D69" s="962"/>
      <c r="E69" s="962"/>
      <c r="F69" s="962"/>
      <c r="G69" s="962"/>
      <c r="H69" s="962"/>
      <c r="I69" s="962"/>
      <c r="J69" s="962"/>
      <c r="K69" s="962"/>
      <c r="L69" s="962"/>
      <c r="M69" s="962"/>
      <c r="N69" s="962"/>
      <c r="O69" s="962"/>
      <c r="P69" s="963"/>
      <c r="Q69" s="964">
        <v>25</v>
      </c>
      <c r="R69" s="958"/>
      <c r="S69" s="958"/>
      <c r="T69" s="958"/>
      <c r="U69" s="958"/>
      <c r="V69" s="958">
        <v>23</v>
      </c>
      <c r="W69" s="958"/>
      <c r="X69" s="958"/>
      <c r="Y69" s="958"/>
      <c r="Z69" s="958"/>
      <c r="AA69" s="958">
        <v>1</v>
      </c>
      <c r="AB69" s="958"/>
      <c r="AC69" s="958"/>
      <c r="AD69" s="958"/>
      <c r="AE69" s="958"/>
      <c r="AF69" s="958">
        <v>1</v>
      </c>
      <c r="AG69" s="958"/>
      <c r="AH69" s="958"/>
      <c r="AI69" s="958"/>
      <c r="AJ69" s="958"/>
      <c r="AK69" s="958">
        <v>9</v>
      </c>
      <c r="AL69" s="958"/>
      <c r="AM69" s="958"/>
      <c r="AN69" s="958"/>
      <c r="AO69" s="958"/>
      <c r="AP69" s="958">
        <v>0</v>
      </c>
      <c r="AQ69" s="958"/>
      <c r="AR69" s="958"/>
      <c r="AS69" s="958"/>
      <c r="AT69" s="958"/>
      <c r="AU69" s="958" t="s">
        <v>553</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0">
        <v>3</v>
      </c>
      <c r="B70" s="961" t="s">
        <v>556</v>
      </c>
      <c r="C70" s="962"/>
      <c r="D70" s="962"/>
      <c r="E70" s="962"/>
      <c r="F70" s="962"/>
      <c r="G70" s="962"/>
      <c r="H70" s="962"/>
      <c r="I70" s="962"/>
      <c r="J70" s="962"/>
      <c r="K70" s="962"/>
      <c r="L70" s="962"/>
      <c r="M70" s="962"/>
      <c r="N70" s="962"/>
      <c r="O70" s="962"/>
      <c r="P70" s="963"/>
      <c r="Q70" s="964">
        <v>22</v>
      </c>
      <c r="R70" s="958"/>
      <c r="S70" s="958"/>
      <c r="T70" s="958"/>
      <c r="U70" s="958"/>
      <c r="V70" s="958">
        <v>20</v>
      </c>
      <c r="W70" s="958"/>
      <c r="X70" s="958"/>
      <c r="Y70" s="958"/>
      <c r="Z70" s="958"/>
      <c r="AA70" s="958">
        <v>2</v>
      </c>
      <c r="AB70" s="958"/>
      <c r="AC70" s="958"/>
      <c r="AD70" s="958"/>
      <c r="AE70" s="958"/>
      <c r="AF70" s="958">
        <v>2</v>
      </c>
      <c r="AG70" s="958"/>
      <c r="AH70" s="958"/>
      <c r="AI70" s="958"/>
      <c r="AJ70" s="958"/>
      <c r="AK70" s="958">
        <v>0</v>
      </c>
      <c r="AL70" s="958"/>
      <c r="AM70" s="958"/>
      <c r="AN70" s="958"/>
      <c r="AO70" s="958"/>
      <c r="AP70" s="958">
        <v>0</v>
      </c>
      <c r="AQ70" s="958"/>
      <c r="AR70" s="958"/>
      <c r="AS70" s="958"/>
      <c r="AT70" s="958"/>
      <c r="AU70" s="958" t="s">
        <v>553</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0">
        <v>4</v>
      </c>
      <c r="B71" s="961" t="s">
        <v>572</v>
      </c>
      <c r="C71" s="962"/>
      <c r="D71" s="962"/>
      <c r="E71" s="962"/>
      <c r="F71" s="962"/>
      <c r="G71" s="962"/>
      <c r="H71" s="962"/>
      <c r="I71" s="962"/>
      <c r="J71" s="962"/>
      <c r="K71" s="962"/>
      <c r="L71" s="962"/>
      <c r="M71" s="962"/>
      <c r="N71" s="962"/>
      <c r="O71" s="962"/>
      <c r="P71" s="963"/>
      <c r="Q71" s="964">
        <v>222</v>
      </c>
      <c r="R71" s="958"/>
      <c r="S71" s="958"/>
      <c r="T71" s="958"/>
      <c r="U71" s="958"/>
      <c r="V71" s="958">
        <v>215</v>
      </c>
      <c r="W71" s="958"/>
      <c r="X71" s="958"/>
      <c r="Y71" s="958"/>
      <c r="Z71" s="958"/>
      <c r="AA71" s="958">
        <v>7</v>
      </c>
      <c r="AB71" s="958"/>
      <c r="AC71" s="958"/>
      <c r="AD71" s="958"/>
      <c r="AE71" s="958"/>
      <c r="AF71" s="958">
        <v>7</v>
      </c>
      <c r="AG71" s="958"/>
      <c r="AH71" s="958"/>
      <c r="AI71" s="958"/>
      <c r="AJ71" s="958"/>
      <c r="AK71" s="958">
        <v>6</v>
      </c>
      <c r="AL71" s="958"/>
      <c r="AM71" s="958"/>
      <c r="AN71" s="958"/>
      <c r="AO71" s="958"/>
      <c r="AP71" s="958">
        <v>0</v>
      </c>
      <c r="AQ71" s="958"/>
      <c r="AR71" s="958"/>
      <c r="AS71" s="958"/>
      <c r="AT71" s="958"/>
      <c r="AU71" s="958" t="s">
        <v>553</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0">
        <v>5</v>
      </c>
      <c r="B72" s="961" t="s">
        <v>571</v>
      </c>
      <c r="C72" s="962"/>
      <c r="D72" s="962"/>
      <c r="E72" s="962"/>
      <c r="F72" s="962"/>
      <c r="G72" s="962"/>
      <c r="H72" s="962"/>
      <c r="I72" s="962"/>
      <c r="J72" s="962"/>
      <c r="K72" s="962"/>
      <c r="L72" s="962"/>
      <c r="M72" s="962"/>
      <c r="N72" s="962"/>
      <c r="O72" s="962"/>
      <c r="P72" s="963"/>
      <c r="Q72" s="964">
        <v>176722</v>
      </c>
      <c r="R72" s="958"/>
      <c r="S72" s="958"/>
      <c r="T72" s="958"/>
      <c r="U72" s="958"/>
      <c r="V72" s="958">
        <v>170611</v>
      </c>
      <c r="W72" s="958"/>
      <c r="X72" s="958"/>
      <c r="Y72" s="958"/>
      <c r="Z72" s="958"/>
      <c r="AA72" s="958">
        <v>6110</v>
      </c>
      <c r="AB72" s="958"/>
      <c r="AC72" s="958"/>
      <c r="AD72" s="958"/>
      <c r="AE72" s="958"/>
      <c r="AF72" s="958">
        <v>6110</v>
      </c>
      <c r="AG72" s="958"/>
      <c r="AH72" s="958"/>
      <c r="AI72" s="958"/>
      <c r="AJ72" s="958"/>
      <c r="AK72" s="958">
        <v>2165</v>
      </c>
      <c r="AL72" s="958"/>
      <c r="AM72" s="958"/>
      <c r="AN72" s="958"/>
      <c r="AO72" s="958"/>
      <c r="AP72" s="958" t="s">
        <v>553</v>
      </c>
      <c r="AQ72" s="958"/>
      <c r="AR72" s="958"/>
      <c r="AS72" s="958"/>
      <c r="AT72" s="958"/>
      <c r="AU72" s="958" t="s">
        <v>553</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2" t="s">
        <v>377</v>
      </c>
      <c r="B88" s="924" t="s">
        <v>408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6129</v>
      </c>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69</v>
      </c>
      <c r="CS102" s="940"/>
      <c r="CT102" s="940"/>
      <c r="CU102" s="940"/>
      <c r="CV102" s="941"/>
      <c r="CW102" s="939">
        <v>128</v>
      </c>
      <c r="CX102" s="940"/>
      <c r="CY102" s="940"/>
      <c r="CZ102" s="940"/>
      <c r="DA102" s="941"/>
      <c r="DB102" s="939">
        <v>1438</v>
      </c>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410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411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412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414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417</v>
      </c>
      <c r="AB109" s="883"/>
      <c r="AC109" s="883"/>
      <c r="AD109" s="883"/>
      <c r="AE109" s="884"/>
      <c r="AF109" s="885" t="s">
        <v>418</v>
      </c>
      <c r="AG109" s="883"/>
      <c r="AH109" s="883"/>
      <c r="AI109" s="883"/>
      <c r="AJ109" s="884"/>
      <c r="AK109" s="885" t="s">
        <v>294</v>
      </c>
      <c r="AL109" s="883"/>
      <c r="AM109" s="883"/>
      <c r="AN109" s="883"/>
      <c r="AO109" s="884"/>
      <c r="AP109" s="885" t="s">
        <v>419</v>
      </c>
      <c r="AQ109" s="883"/>
      <c r="AR109" s="883"/>
      <c r="AS109" s="883"/>
      <c r="AT109" s="916"/>
      <c r="AU109" s="882" t="s">
        <v>416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417</v>
      </c>
      <c r="BR109" s="883"/>
      <c r="BS109" s="883"/>
      <c r="BT109" s="883"/>
      <c r="BU109" s="884"/>
      <c r="BV109" s="885" t="s">
        <v>418</v>
      </c>
      <c r="BW109" s="883"/>
      <c r="BX109" s="883"/>
      <c r="BY109" s="883"/>
      <c r="BZ109" s="884"/>
      <c r="CA109" s="885" t="s">
        <v>294</v>
      </c>
      <c r="CB109" s="883"/>
      <c r="CC109" s="883"/>
      <c r="CD109" s="883"/>
      <c r="CE109" s="884"/>
      <c r="CF109" s="923" t="s">
        <v>419</v>
      </c>
      <c r="CG109" s="923"/>
      <c r="CH109" s="923"/>
      <c r="CI109" s="923"/>
      <c r="CJ109" s="923"/>
      <c r="CK109" s="885" t="s">
        <v>420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417</v>
      </c>
      <c r="DH109" s="883"/>
      <c r="DI109" s="883"/>
      <c r="DJ109" s="883"/>
      <c r="DK109" s="884"/>
      <c r="DL109" s="885" t="s">
        <v>418</v>
      </c>
      <c r="DM109" s="883"/>
      <c r="DN109" s="883"/>
      <c r="DO109" s="883"/>
      <c r="DP109" s="884"/>
      <c r="DQ109" s="885" t="s">
        <v>294</v>
      </c>
      <c r="DR109" s="883"/>
      <c r="DS109" s="883"/>
      <c r="DT109" s="883"/>
      <c r="DU109" s="884"/>
      <c r="DV109" s="885" t="s">
        <v>419</v>
      </c>
      <c r="DW109" s="883"/>
      <c r="DX109" s="883"/>
      <c r="DY109" s="883"/>
      <c r="DZ109" s="916"/>
    </row>
    <row r="110" spans="1:131" s="212" customFormat="1" ht="26.25" customHeight="1" x14ac:dyDescent="0.15">
      <c r="A110" s="794" t="s">
        <v>421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7284768</v>
      </c>
      <c r="AB110" s="876"/>
      <c r="AC110" s="876"/>
      <c r="AD110" s="876"/>
      <c r="AE110" s="877"/>
      <c r="AF110" s="878">
        <v>7393407</v>
      </c>
      <c r="AG110" s="876"/>
      <c r="AH110" s="876"/>
      <c r="AI110" s="876"/>
      <c r="AJ110" s="877"/>
      <c r="AK110" s="878">
        <v>7116299</v>
      </c>
      <c r="AL110" s="876"/>
      <c r="AM110" s="876"/>
      <c r="AN110" s="876"/>
      <c r="AO110" s="877"/>
      <c r="AP110" s="879">
        <v>18.8</v>
      </c>
      <c r="AQ110" s="880"/>
      <c r="AR110" s="880"/>
      <c r="AS110" s="880"/>
      <c r="AT110" s="881"/>
      <c r="AU110" s="917" t="s">
        <v>69</v>
      </c>
      <c r="AV110" s="918"/>
      <c r="AW110" s="918"/>
      <c r="AX110" s="918"/>
      <c r="AY110" s="918"/>
      <c r="AZ110" s="847" t="s">
        <v>422</v>
      </c>
      <c r="BA110" s="795"/>
      <c r="BB110" s="795"/>
      <c r="BC110" s="795"/>
      <c r="BD110" s="795"/>
      <c r="BE110" s="795"/>
      <c r="BF110" s="795"/>
      <c r="BG110" s="795"/>
      <c r="BH110" s="795"/>
      <c r="BI110" s="795"/>
      <c r="BJ110" s="795"/>
      <c r="BK110" s="795"/>
      <c r="BL110" s="795"/>
      <c r="BM110" s="795"/>
      <c r="BN110" s="795"/>
      <c r="BO110" s="795"/>
      <c r="BP110" s="796"/>
      <c r="BQ110" s="848">
        <v>68278731</v>
      </c>
      <c r="BR110" s="829"/>
      <c r="BS110" s="829"/>
      <c r="BT110" s="829"/>
      <c r="BU110" s="829"/>
      <c r="BV110" s="829">
        <v>64977976</v>
      </c>
      <c r="BW110" s="829"/>
      <c r="BX110" s="829"/>
      <c r="BY110" s="829"/>
      <c r="BZ110" s="829"/>
      <c r="CA110" s="829">
        <v>63280732</v>
      </c>
      <c r="CB110" s="829"/>
      <c r="CC110" s="829"/>
      <c r="CD110" s="829"/>
      <c r="CE110" s="829"/>
      <c r="CF110" s="853">
        <v>167.1</v>
      </c>
      <c r="CG110" s="854"/>
      <c r="CH110" s="854"/>
      <c r="CI110" s="854"/>
      <c r="CJ110" s="854"/>
      <c r="CK110" s="913" t="s">
        <v>423</v>
      </c>
      <c r="CL110" s="806"/>
      <c r="CM110" s="847" t="s">
        <v>424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425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426</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428</v>
      </c>
      <c r="B112" s="900"/>
      <c r="C112" s="739" t="s">
        <v>429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430</v>
      </c>
      <c r="BA112" s="739"/>
      <c r="BB112" s="739"/>
      <c r="BC112" s="739"/>
      <c r="BD112" s="739"/>
      <c r="BE112" s="739"/>
      <c r="BF112" s="739"/>
      <c r="BG112" s="739"/>
      <c r="BH112" s="739"/>
      <c r="BI112" s="739"/>
      <c r="BJ112" s="739"/>
      <c r="BK112" s="739"/>
      <c r="BL112" s="739"/>
      <c r="BM112" s="739"/>
      <c r="BN112" s="739"/>
      <c r="BO112" s="739"/>
      <c r="BP112" s="740"/>
      <c r="BQ112" s="803">
        <v>14554518</v>
      </c>
      <c r="BR112" s="804"/>
      <c r="BS112" s="804"/>
      <c r="BT112" s="804"/>
      <c r="BU112" s="804"/>
      <c r="BV112" s="804">
        <v>15005038</v>
      </c>
      <c r="BW112" s="804"/>
      <c r="BX112" s="804"/>
      <c r="BY112" s="804"/>
      <c r="BZ112" s="804"/>
      <c r="CA112" s="804">
        <v>15862450</v>
      </c>
      <c r="CB112" s="804"/>
      <c r="CC112" s="804"/>
      <c r="CD112" s="804"/>
      <c r="CE112" s="804"/>
      <c r="CF112" s="862">
        <v>41.9</v>
      </c>
      <c r="CG112" s="863"/>
      <c r="CH112" s="863"/>
      <c r="CI112" s="863"/>
      <c r="CJ112" s="863"/>
      <c r="CK112" s="914"/>
      <c r="CL112" s="808"/>
      <c r="CM112" s="802" t="s">
        <v>431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432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1152478</v>
      </c>
      <c r="AB113" s="906"/>
      <c r="AC113" s="906"/>
      <c r="AD113" s="906"/>
      <c r="AE113" s="907"/>
      <c r="AF113" s="908">
        <v>1156792</v>
      </c>
      <c r="AG113" s="906"/>
      <c r="AH113" s="906"/>
      <c r="AI113" s="906"/>
      <c r="AJ113" s="907"/>
      <c r="AK113" s="908">
        <v>1160933</v>
      </c>
      <c r="AL113" s="906"/>
      <c r="AM113" s="906"/>
      <c r="AN113" s="906"/>
      <c r="AO113" s="907"/>
      <c r="AP113" s="909">
        <v>3.1</v>
      </c>
      <c r="AQ113" s="910"/>
      <c r="AR113" s="910"/>
      <c r="AS113" s="910"/>
      <c r="AT113" s="911"/>
      <c r="AU113" s="919"/>
      <c r="AV113" s="920"/>
      <c r="AW113" s="920"/>
      <c r="AX113" s="920"/>
      <c r="AY113" s="920"/>
      <c r="AZ113" s="802" t="s">
        <v>433</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435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436</v>
      </c>
      <c r="BA114" s="739"/>
      <c r="BB114" s="739"/>
      <c r="BC114" s="739"/>
      <c r="BD114" s="739"/>
      <c r="BE114" s="739"/>
      <c r="BF114" s="739"/>
      <c r="BG114" s="739"/>
      <c r="BH114" s="739"/>
      <c r="BI114" s="739"/>
      <c r="BJ114" s="739"/>
      <c r="BK114" s="739"/>
      <c r="BL114" s="739"/>
      <c r="BM114" s="739"/>
      <c r="BN114" s="739"/>
      <c r="BO114" s="739"/>
      <c r="BP114" s="740"/>
      <c r="BQ114" s="803">
        <v>9737000</v>
      </c>
      <c r="BR114" s="804"/>
      <c r="BS114" s="804"/>
      <c r="BT114" s="804"/>
      <c r="BU114" s="804"/>
      <c r="BV114" s="804">
        <v>10223178</v>
      </c>
      <c r="BW114" s="804"/>
      <c r="BX114" s="804"/>
      <c r="BY114" s="804"/>
      <c r="BZ114" s="804"/>
      <c r="CA114" s="804">
        <v>9986987</v>
      </c>
      <c r="CB114" s="804"/>
      <c r="CC114" s="804"/>
      <c r="CD114" s="804"/>
      <c r="CE114" s="804"/>
      <c r="CF114" s="862">
        <v>26.4</v>
      </c>
      <c r="CG114" s="863"/>
      <c r="CH114" s="863"/>
      <c r="CI114" s="863"/>
      <c r="CJ114" s="863"/>
      <c r="CK114" s="914"/>
      <c r="CL114" s="808"/>
      <c r="CM114" s="802" t="s">
        <v>437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439</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440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441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442</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444</v>
      </c>
      <c r="Z117" s="884"/>
      <c r="AA117" s="889">
        <v>8437246</v>
      </c>
      <c r="AB117" s="890"/>
      <c r="AC117" s="890"/>
      <c r="AD117" s="890"/>
      <c r="AE117" s="891"/>
      <c r="AF117" s="892">
        <v>8550199</v>
      </c>
      <c r="AG117" s="890"/>
      <c r="AH117" s="890"/>
      <c r="AI117" s="890"/>
      <c r="AJ117" s="891"/>
      <c r="AK117" s="892">
        <v>8277232</v>
      </c>
      <c r="AL117" s="890"/>
      <c r="AM117" s="890"/>
      <c r="AN117" s="890"/>
      <c r="AO117" s="891"/>
      <c r="AP117" s="893"/>
      <c r="AQ117" s="894"/>
      <c r="AR117" s="894"/>
      <c r="AS117" s="894"/>
      <c r="AT117" s="895"/>
      <c r="AU117" s="919"/>
      <c r="AV117" s="920"/>
      <c r="AW117" s="920"/>
      <c r="AX117" s="920"/>
      <c r="AY117" s="920"/>
      <c r="AZ117" s="850" t="s">
        <v>445</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420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417</v>
      </c>
      <c r="AB118" s="883"/>
      <c r="AC118" s="883"/>
      <c r="AD118" s="883"/>
      <c r="AE118" s="884"/>
      <c r="AF118" s="885" t="s">
        <v>418</v>
      </c>
      <c r="AG118" s="883"/>
      <c r="AH118" s="883"/>
      <c r="AI118" s="883"/>
      <c r="AJ118" s="884"/>
      <c r="AK118" s="885" t="s">
        <v>294</v>
      </c>
      <c r="AL118" s="883"/>
      <c r="AM118" s="883"/>
      <c r="AN118" s="883"/>
      <c r="AO118" s="884"/>
      <c r="AP118" s="886" t="s">
        <v>419</v>
      </c>
      <c r="AQ118" s="887"/>
      <c r="AR118" s="887"/>
      <c r="AS118" s="887"/>
      <c r="AT118" s="888"/>
      <c r="AU118" s="919"/>
      <c r="AV118" s="920"/>
      <c r="AW118" s="920"/>
      <c r="AX118" s="920"/>
      <c r="AY118" s="920"/>
      <c r="AZ118" s="825" t="s">
        <v>447</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423</v>
      </c>
      <c r="B119" s="806"/>
      <c r="C119" s="847" t="s">
        <v>424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449</v>
      </c>
      <c r="BP119" s="865"/>
      <c r="BQ119" s="866">
        <v>92570249</v>
      </c>
      <c r="BR119" s="832"/>
      <c r="BS119" s="832"/>
      <c r="BT119" s="832"/>
      <c r="BU119" s="832"/>
      <c r="BV119" s="832">
        <v>90206192</v>
      </c>
      <c r="BW119" s="832"/>
      <c r="BX119" s="832"/>
      <c r="BY119" s="832"/>
      <c r="BZ119" s="832"/>
      <c r="CA119" s="832">
        <v>89130169</v>
      </c>
      <c r="CB119" s="832"/>
      <c r="CC119" s="832"/>
      <c r="CD119" s="832"/>
      <c r="CE119" s="832"/>
      <c r="CF119" s="735"/>
      <c r="CG119" s="736"/>
      <c r="CH119" s="736"/>
      <c r="CI119" s="736"/>
      <c r="CJ119" s="821"/>
      <c r="CK119" s="915"/>
      <c r="CL119" s="810"/>
      <c r="CM119" s="825" t="s">
        <v>450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451</v>
      </c>
      <c r="AV120" s="868"/>
      <c r="AW120" s="868"/>
      <c r="AX120" s="868"/>
      <c r="AY120" s="869"/>
      <c r="AZ120" s="847" t="s">
        <v>452</v>
      </c>
      <c r="BA120" s="795"/>
      <c r="BB120" s="795"/>
      <c r="BC120" s="795"/>
      <c r="BD120" s="795"/>
      <c r="BE120" s="795"/>
      <c r="BF120" s="795"/>
      <c r="BG120" s="795"/>
      <c r="BH120" s="795"/>
      <c r="BI120" s="795"/>
      <c r="BJ120" s="795"/>
      <c r="BK120" s="795"/>
      <c r="BL120" s="795"/>
      <c r="BM120" s="795"/>
      <c r="BN120" s="795"/>
      <c r="BO120" s="795"/>
      <c r="BP120" s="796"/>
      <c r="BQ120" s="848">
        <v>58264598</v>
      </c>
      <c r="BR120" s="829"/>
      <c r="BS120" s="829"/>
      <c r="BT120" s="829"/>
      <c r="BU120" s="829"/>
      <c r="BV120" s="829">
        <v>65484490</v>
      </c>
      <c r="BW120" s="829"/>
      <c r="BX120" s="829"/>
      <c r="BY120" s="829"/>
      <c r="BZ120" s="829"/>
      <c r="CA120" s="829">
        <v>57218230</v>
      </c>
      <c r="CB120" s="829"/>
      <c r="CC120" s="829"/>
      <c r="CD120" s="829"/>
      <c r="CE120" s="829"/>
      <c r="CF120" s="853">
        <v>151.1</v>
      </c>
      <c r="CG120" s="854"/>
      <c r="CH120" s="854"/>
      <c r="CI120" s="854"/>
      <c r="CJ120" s="854"/>
      <c r="CK120" s="855" t="s">
        <v>453</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v>8272001</v>
      </c>
      <c r="DH120" s="829"/>
      <c r="DI120" s="829"/>
      <c r="DJ120" s="829"/>
      <c r="DK120" s="829"/>
      <c r="DL120" s="829">
        <v>7738022</v>
      </c>
      <c r="DM120" s="829"/>
      <c r="DN120" s="829"/>
      <c r="DO120" s="829"/>
      <c r="DP120" s="829"/>
      <c r="DQ120" s="829">
        <v>7628843</v>
      </c>
      <c r="DR120" s="829"/>
      <c r="DS120" s="829"/>
      <c r="DT120" s="829"/>
      <c r="DU120" s="829"/>
      <c r="DV120" s="830">
        <v>20.100000000000001</v>
      </c>
      <c r="DW120" s="830"/>
      <c r="DX120" s="830"/>
      <c r="DY120" s="830"/>
      <c r="DZ120" s="831"/>
    </row>
    <row r="121" spans="1:130" s="212" customFormat="1" ht="26.25" customHeight="1" x14ac:dyDescent="0.15">
      <c r="A121" s="807"/>
      <c r="B121" s="808"/>
      <c r="C121" s="850" t="s">
        <v>454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455</v>
      </c>
      <c r="BA121" s="739"/>
      <c r="BB121" s="739"/>
      <c r="BC121" s="739"/>
      <c r="BD121" s="739"/>
      <c r="BE121" s="739"/>
      <c r="BF121" s="739"/>
      <c r="BG121" s="739"/>
      <c r="BH121" s="739"/>
      <c r="BI121" s="739"/>
      <c r="BJ121" s="739"/>
      <c r="BK121" s="739"/>
      <c r="BL121" s="739"/>
      <c r="BM121" s="739"/>
      <c r="BN121" s="739"/>
      <c r="BO121" s="739"/>
      <c r="BP121" s="740"/>
      <c r="BQ121" s="803">
        <v>8161525</v>
      </c>
      <c r="BR121" s="804"/>
      <c r="BS121" s="804"/>
      <c r="BT121" s="804"/>
      <c r="BU121" s="804"/>
      <c r="BV121" s="804">
        <v>8444518</v>
      </c>
      <c r="BW121" s="804"/>
      <c r="BX121" s="804"/>
      <c r="BY121" s="804"/>
      <c r="BZ121" s="804"/>
      <c r="CA121" s="804">
        <v>4845036</v>
      </c>
      <c r="CB121" s="804"/>
      <c r="CC121" s="804"/>
      <c r="CD121" s="804"/>
      <c r="CE121" s="804"/>
      <c r="CF121" s="862">
        <v>12.8</v>
      </c>
      <c r="CG121" s="863"/>
      <c r="CH121" s="863"/>
      <c r="CI121" s="863"/>
      <c r="CJ121" s="863"/>
      <c r="CK121" s="856"/>
      <c r="CL121" s="842"/>
      <c r="CM121" s="842"/>
      <c r="CN121" s="842"/>
      <c r="CO121" s="843"/>
      <c r="CP121" s="822" t="s">
        <v>398</v>
      </c>
      <c r="CQ121" s="823"/>
      <c r="CR121" s="823"/>
      <c r="CS121" s="823"/>
      <c r="CT121" s="823"/>
      <c r="CU121" s="823"/>
      <c r="CV121" s="823"/>
      <c r="CW121" s="823"/>
      <c r="CX121" s="823"/>
      <c r="CY121" s="823"/>
      <c r="CZ121" s="823"/>
      <c r="DA121" s="823"/>
      <c r="DB121" s="823"/>
      <c r="DC121" s="823"/>
      <c r="DD121" s="823"/>
      <c r="DE121" s="823"/>
      <c r="DF121" s="824"/>
      <c r="DG121" s="803">
        <v>3571022</v>
      </c>
      <c r="DH121" s="804"/>
      <c r="DI121" s="804"/>
      <c r="DJ121" s="804"/>
      <c r="DK121" s="804"/>
      <c r="DL121" s="804">
        <v>4251205</v>
      </c>
      <c r="DM121" s="804"/>
      <c r="DN121" s="804"/>
      <c r="DO121" s="804"/>
      <c r="DP121" s="804"/>
      <c r="DQ121" s="804">
        <v>4589903</v>
      </c>
      <c r="DR121" s="804"/>
      <c r="DS121" s="804"/>
      <c r="DT121" s="804"/>
      <c r="DU121" s="804"/>
      <c r="DV121" s="781">
        <v>12.1</v>
      </c>
      <c r="DW121" s="781"/>
      <c r="DX121" s="781"/>
      <c r="DY121" s="781"/>
      <c r="DZ121" s="782"/>
    </row>
    <row r="122" spans="1:130" s="212" customFormat="1" ht="26.25" customHeight="1" x14ac:dyDescent="0.15">
      <c r="A122" s="807"/>
      <c r="B122" s="808"/>
      <c r="C122" s="802" t="s">
        <v>437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456</v>
      </c>
      <c r="BA122" s="826"/>
      <c r="BB122" s="826"/>
      <c r="BC122" s="826"/>
      <c r="BD122" s="826"/>
      <c r="BE122" s="826"/>
      <c r="BF122" s="826"/>
      <c r="BG122" s="826"/>
      <c r="BH122" s="826"/>
      <c r="BI122" s="826"/>
      <c r="BJ122" s="826"/>
      <c r="BK122" s="826"/>
      <c r="BL122" s="826"/>
      <c r="BM122" s="826"/>
      <c r="BN122" s="826"/>
      <c r="BO122" s="826"/>
      <c r="BP122" s="827"/>
      <c r="BQ122" s="866">
        <v>59364571</v>
      </c>
      <c r="BR122" s="832"/>
      <c r="BS122" s="832"/>
      <c r="BT122" s="832"/>
      <c r="BU122" s="832"/>
      <c r="BV122" s="832">
        <v>56143568</v>
      </c>
      <c r="BW122" s="832"/>
      <c r="BX122" s="832"/>
      <c r="BY122" s="832"/>
      <c r="BZ122" s="832"/>
      <c r="CA122" s="832">
        <v>53071911</v>
      </c>
      <c r="CB122" s="832"/>
      <c r="CC122" s="832"/>
      <c r="CD122" s="832"/>
      <c r="CE122" s="832"/>
      <c r="CF122" s="833">
        <v>140.1</v>
      </c>
      <c r="CG122" s="834"/>
      <c r="CH122" s="834"/>
      <c r="CI122" s="834"/>
      <c r="CJ122" s="834"/>
      <c r="CK122" s="856"/>
      <c r="CL122" s="842"/>
      <c r="CM122" s="842"/>
      <c r="CN122" s="842"/>
      <c r="CO122" s="843"/>
      <c r="CP122" s="822" t="s">
        <v>396</v>
      </c>
      <c r="CQ122" s="823"/>
      <c r="CR122" s="823"/>
      <c r="CS122" s="823"/>
      <c r="CT122" s="823"/>
      <c r="CU122" s="823"/>
      <c r="CV122" s="823"/>
      <c r="CW122" s="823"/>
      <c r="CX122" s="823"/>
      <c r="CY122" s="823"/>
      <c r="CZ122" s="823"/>
      <c r="DA122" s="823"/>
      <c r="DB122" s="823"/>
      <c r="DC122" s="823"/>
      <c r="DD122" s="823"/>
      <c r="DE122" s="823"/>
      <c r="DF122" s="824"/>
      <c r="DG122" s="803">
        <v>2161245</v>
      </c>
      <c r="DH122" s="804"/>
      <c r="DI122" s="804"/>
      <c r="DJ122" s="804"/>
      <c r="DK122" s="804"/>
      <c r="DL122" s="804">
        <v>2036681</v>
      </c>
      <c r="DM122" s="804"/>
      <c r="DN122" s="804"/>
      <c r="DO122" s="804"/>
      <c r="DP122" s="804"/>
      <c r="DQ122" s="804">
        <v>1923176</v>
      </c>
      <c r="DR122" s="804"/>
      <c r="DS122" s="804"/>
      <c r="DT122" s="804"/>
      <c r="DU122" s="804"/>
      <c r="DV122" s="781">
        <v>5.0999999999999996</v>
      </c>
      <c r="DW122" s="781"/>
      <c r="DX122" s="781"/>
      <c r="DY122" s="781"/>
      <c r="DZ122" s="782"/>
    </row>
    <row r="123" spans="1:130" s="212" customFormat="1" ht="26.25" customHeight="1" x14ac:dyDescent="0.15">
      <c r="A123" s="807"/>
      <c r="B123" s="808"/>
      <c r="C123" s="802" t="s">
        <v>443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457</v>
      </c>
      <c r="BP123" s="865"/>
      <c r="BQ123" s="819">
        <v>125790694</v>
      </c>
      <c r="BR123" s="820"/>
      <c r="BS123" s="820"/>
      <c r="BT123" s="820"/>
      <c r="BU123" s="820"/>
      <c r="BV123" s="820">
        <v>130072576</v>
      </c>
      <c r="BW123" s="820"/>
      <c r="BX123" s="820"/>
      <c r="BY123" s="820"/>
      <c r="BZ123" s="820"/>
      <c r="CA123" s="820">
        <v>115135177</v>
      </c>
      <c r="CB123" s="820"/>
      <c r="CC123" s="820"/>
      <c r="CD123" s="820"/>
      <c r="CE123" s="820"/>
      <c r="CF123" s="735"/>
      <c r="CG123" s="736"/>
      <c r="CH123" s="736"/>
      <c r="CI123" s="736"/>
      <c r="CJ123" s="821"/>
      <c r="CK123" s="856"/>
      <c r="CL123" s="842"/>
      <c r="CM123" s="842"/>
      <c r="CN123" s="842"/>
      <c r="CO123" s="843"/>
      <c r="CP123" s="822" t="s">
        <v>402</v>
      </c>
      <c r="CQ123" s="823"/>
      <c r="CR123" s="823"/>
      <c r="CS123" s="823"/>
      <c r="CT123" s="823"/>
      <c r="CU123" s="823"/>
      <c r="CV123" s="823"/>
      <c r="CW123" s="823"/>
      <c r="CX123" s="823"/>
      <c r="CY123" s="823"/>
      <c r="CZ123" s="823"/>
      <c r="DA123" s="823"/>
      <c r="DB123" s="823"/>
      <c r="DC123" s="823"/>
      <c r="DD123" s="823"/>
      <c r="DE123" s="823"/>
      <c r="DF123" s="824"/>
      <c r="DG123" s="766">
        <v>132500</v>
      </c>
      <c r="DH123" s="767"/>
      <c r="DI123" s="767"/>
      <c r="DJ123" s="767"/>
      <c r="DK123" s="768"/>
      <c r="DL123" s="769">
        <v>148000</v>
      </c>
      <c r="DM123" s="767"/>
      <c r="DN123" s="767"/>
      <c r="DO123" s="767"/>
      <c r="DP123" s="768"/>
      <c r="DQ123" s="769">
        <v>850100</v>
      </c>
      <c r="DR123" s="767"/>
      <c r="DS123" s="767"/>
      <c r="DT123" s="767"/>
      <c r="DU123" s="768"/>
      <c r="DV123" s="811">
        <v>2.2000000000000002</v>
      </c>
      <c r="DW123" s="812"/>
      <c r="DX123" s="812"/>
      <c r="DY123" s="812"/>
      <c r="DZ123" s="813"/>
    </row>
    <row r="124" spans="1:130" s="212" customFormat="1" ht="26.25" customHeight="1" thickBot="1" x14ac:dyDescent="0.2">
      <c r="A124" s="807"/>
      <c r="B124" s="808"/>
      <c r="C124" s="802" t="s">
        <v>446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459</v>
      </c>
      <c r="CQ124" s="823"/>
      <c r="CR124" s="823"/>
      <c r="CS124" s="823"/>
      <c r="CT124" s="823"/>
      <c r="CU124" s="823"/>
      <c r="CV124" s="823"/>
      <c r="CW124" s="823"/>
      <c r="CX124" s="823"/>
      <c r="CY124" s="823"/>
      <c r="CZ124" s="823"/>
      <c r="DA124" s="823"/>
      <c r="DB124" s="823"/>
      <c r="DC124" s="823"/>
      <c r="DD124" s="823"/>
      <c r="DE124" s="823"/>
      <c r="DF124" s="824"/>
      <c r="DG124" s="750">
        <v>802129</v>
      </c>
      <c r="DH124" s="751"/>
      <c r="DI124" s="751"/>
      <c r="DJ124" s="751"/>
      <c r="DK124" s="752"/>
      <c r="DL124" s="753">
        <v>831130</v>
      </c>
      <c r="DM124" s="751"/>
      <c r="DN124" s="751"/>
      <c r="DO124" s="751"/>
      <c r="DP124" s="752"/>
      <c r="DQ124" s="753">
        <v>870428</v>
      </c>
      <c r="DR124" s="751"/>
      <c r="DS124" s="751"/>
      <c r="DT124" s="751"/>
      <c r="DU124" s="752"/>
      <c r="DV124" s="835">
        <v>2.2999999999999998</v>
      </c>
      <c r="DW124" s="836"/>
      <c r="DX124" s="836"/>
      <c r="DY124" s="836"/>
      <c r="DZ124" s="837"/>
    </row>
    <row r="125" spans="1:130" s="212" customFormat="1" ht="26.25" customHeight="1" x14ac:dyDescent="0.15">
      <c r="A125" s="807"/>
      <c r="B125" s="808"/>
      <c r="C125" s="802" t="s">
        <v>448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460</v>
      </c>
      <c r="CL125" s="839"/>
      <c r="CM125" s="839"/>
      <c r="CN125" s="839"/>
      <c r="CO125" s="840"/>
      <c r="CP125" s="847" t="s">
        <v>461</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450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462</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463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464</v>
      </c>
      <c r="AY127" s="799"/>
      <c r="AZ127" s="799"/>
      <c r="BA127" s="799"/>
      <c r="BB127" s="799"/>
      <c r="BC127" s="799"/>
      <c r="BD127" s="799"/>
      <c r="BE127" s="800"/>
      <c r="BF127" s="798" t="s">
        <v>465</v>
      </c>
      <c r="BG127" s="799"/>
      <c r="BH127" s="799"/>
      <c r="BI127" s="799"/>
      <c r="BJ127" s="799"/>
      <c r="BK127" s="799"/>
      <c r="BL127" s="800"/>
      <c r="BM127" s="798" t="s">
        <v>466</v>
      </c>
      <c r="BN127" s="799"/>
      <c r="BO127" s="799"/>
      <c r="BP127" s="799"/>
      <c r="BQ127" s="799"/>
      <c r="BR127" s="799"/>
      <c r="BS127" s="800"/>
      <c r="BT127" s="798" t="s">
        <v>467</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468</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470</v>
      </c>
      <c r="X128" s="785"/>
      <c r="Y128" s="785"/>
      <c r="Z128" s="786"/>
      <c r="AA128" s="787">
        <v>821361</v>
      </c>
      <c r="AB128" s="788"/>
      <c r="AC128" s="788"/>
      <c r="AD128" s="788"/>
      <c r="AE128" s="789"/>
      <c r="AF128" s="790">
        <v>755105</v>
      </c>
      <c r="AG128" s="788"/>
      <c r="AH128" s="788"/>
      <c r="AI128" s="788"/>
      <c r="AJ128" s="789"/>
      <c r="AK128" s="790">
        <v>814952</v>
      </c>
      <c r="AL128" s="788"/>
      <c r="AM128" s="788"/>
      <c r="AN128" s="788"/>
      <c r="AO128" s="789"/>
      <c r="AP128" s="791"/>
      <c r="AQ128" s="792"/>
      <c r="AR128" s="792"/>
      <c r="AS128" s="792"/>
      <c r="AT128" s="793"/>
      <c r="AU128" s="214"/>
      <c r="AV128" s="214"/>
      <c r="AW128" s="214"/>
      <c r="AX128" s="794" t="s">
        <v>471</v>
      </c>
      <c r="AY128" s="795"/>
      <c r="AZ128" s="795"/>
      <c r="BA128" s="795"/>
      <c r="BB128" s="795"/>
      <c r="BC128" s="795"/>
      <c r="BD128" s="795"/>
      <c r="BE128" s="796"/>
      <c r="BF128" s="773" t="s">
        <v>122</v>
      </c>
      <c r="BG128" s="774"/>
      <c r="BH128" s="774"/>
      <c r="BI128" s="774"/>
      <c r="BJ128" s="774"/>
      <c r="BK128" s="774"/>
      <c r="BL128" s="797"/>
      <c r="BM128" s="773">
        <v>11.39</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472</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473</v>
      </c>
      <c r="X129" s="764"/>
      <c r="Y129" s="764"/>
      <c r="Z129" s="765"/>
      <c r="AA129" s="766">
        <v>41582525</v>
      </c>
      <c r="AB129" s="767"/>
      <c r="AC129" s="767"/>
      <c r="AD129" s="767"/>
      <c r="AE129" s="768"/>
      <c r="AF129" s="769">
        <v>42146965</v>
      </c>
      <c r="AG129" s="767"/>
      <c r="AH129" s="767"/>
      <c r="AI129" s="767"/>
      <c r="AJ129" s="768"/>
      <c r="AK129" s="769">
        <v>43008000</v>
      </c>
      <c r="AL129" s="767"/>
      <c r="AM129" s="767"/>
      <c r="AN129" s="767"/>
      <c r="AO129" s="768"/>
      <c r="AP129" s="770"/>
      <c r="AQ129" s="771"/>
      <c r="AR129" s="771"/>
      <c r="AS129" s="771"/>
      <c r="AT129" s="772"/>
      <c r="AU129" s="215"/>
      <c r="AV129" s="215"/>
      <c r="AW129" s="215"/>
      <c r="AX129" s="738" t="s">
        <v>474</v>
      </c>
      <c r="AY129" s="739"/>
      <c r="AZ129" s="739"/>
      <c r="BA129" s="739"/>
      <c r="BB129" s="739"/>
      <c r="BC129" s="739"/>
      <c r="BD129" s="739"/>
      <c r="BE129" s="740"/>
      <c r="BF129" s="757" t="s">
        <v>122</v>
      </c>
      <c r="BG129" s="758"/>
      <c r="BH129" s="758"/>
      <c r="BI129" s="758"/>
      <c r="BJ129" s="758"/>
      <c r="BK129" s="758"/>
      <c r="BL129" s="759"/>
      <c r="BM129" s="757">
        <v>16.39</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475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476</v>
      </c>
      <c r="X130" s="764"/>
      <c r="Y130" s="764"/>
      <c r="Z130" s="765"/>
      <c r="AA130" s="766">
        <v>5563838</v>
      </c>
      <c r="AB130" s="767"/>
      <c r="AC130" s="767"/>
      <c r="AD130" s="767"/>
      <c r="AE130" s="768"/>
      <c r="AF130" s="769">
        <v>5373089</v>
      </c>
      <c r="AG130" s="767"/>
      <c r="AH130" s="767"/>
      <c r="AI130" s="767"/>
      <c r="AJ130" s="768"/>
      <c r="AK130" s="769">
        <v>5132370</v>
      </c>
      <c r="AL130" s="767"/>
      <c r="AM130" s="767"/>
      <c r="AN130" s="767"/>
      <c r="AO130" s="768"/>
      <c r="AP130" s="770"/>
      <c r="AQ130" s="771"/>
      <c r="AR130" s="771"/>
      <c r="AS130" s="771"/>
      <c r="AT130" s="772"/>
      <c r="AU130" s="215"/>
      <c r="AV130" s="215"/>
      <c r="AW130" s="215"/>
      <c r="AX130" s="738" t="s">
        <v>477</v>
      </c>
      <c r="AY130" s="739"/>
      <c r="AZ130" s="739"/>
      <c r="BA130" s="739"/>
      <c r="BB130" s="739"/>
      <c r="BC130" s="739"/>
      <c r="BD130" s="739"/>
      <c r="BE130" s="740"/>
      <c r="BF130" s="741">
        <v>6.1</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478</v>
      </c>
      <c r="X131" s="748"/>
      <c r="Y131" s="748"/>
      <c r="Z131" s="749"/>
      <c r="AA131" s="750">
        <v>36018687</v>
      </c>
      <c r="AB131" s="751"/>
      <c r="AC131" s="751"/>
      <c r="AD131" s="751"/>
      <c r="AE131" s="752"/>
      <c r="AF131" s="753">
        <v>36773876</v>
      </c>
      <c r="AG131" s="751"/>
      <c r="AH131" s="751"/>
      <c r="AI131" s="751"/>
      <c r="AJ131" s="752"/>
      <c r="AK131" s="753">
        <v>37875630</v>
      </c>
      <c r="AL131" s="751"/>
      <c r="AM131" s="751"/>
      <c r="AN131" s="751"/>
      <c r="AO131" s="752"/>
      <c r="AP131" s="754"/>
      <c r="AQ131" s="755"/>
      <c r="AR131" s="755"/>
      <c r="AS131" s="755"/>
      <c r="AT131" s="756"/>
      <c r="AU131" s="215"/>
      <c r="AV131" s="215"/>
      <c r="AW131" s="215"/>
      <c r="AX131" s="716" t="s">
        <v>479</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480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481</v>
      </c>
      <c r="W132" s="729"/>
      <c r="X132" s="729"/>
      <c r="Y132" s="729"/>
      <c r="Z132" s="730"/>
      <c r="AA132" s="731">
        <v>5.6971732480000004</v>
      </c>
      <c r="AB132" s="732"/>
      <c r="AC132" s="732"/>
      <c r="AD132" s="732"/>
      <c r="AE132" s="733"/>
      <c r="AF132" s="734">
        <v>6.5862108199999998</v>
      </c>
      <c r="AG132" s="732"/>
      <c r="AH132" s="732"/>
      <c r="AI132" s="732"/>
      <c r="AJ132" s="733"/>
      <c r="AK132" s="734">
        <v>6.1514752359999996</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482</v>
      </c>
      <c r="W133" s="708"/>
      <c r="X133" s="708"/>
      <c r="Y133" s="708"/>
      <c r="Z133" s="709"/>
      <c r="AA133" s="710">
        <v>4.9000000000000004</v>
      </c>
      <c r="AB133" s="711"/>
      <c r="AC133" s="711"/>
      <c r="AD133" s="711"/>
      <c r="AE133" s="712"/>
      <c r="AF133" s="710">
        <v>5.7</v>
      </c>
      <c r="AG133" s="711"/>
      <c r="AH133" s="711"/>
      <c r="AI133" s="711"/>
      <c r="AJ133" s="712"/>
      <c r="AK133" s="710">
        <v>6.1</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pdAFdmxk7IWCTajLRy4cJT+nHQpGiUpb7vG1vLKlFx1V8zOME3tnuLCn2kqiQcUnCIHbKEXi1tVr+5JPSOucw==" saltValue="afAQQVVOKWynsnmPBUL64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8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y9kSrr9ecui4Y9P/NsFiSNE0iEejr1UlqDqiz88Fd+5kOk7t9xJTff3zLEuTxR5Za9ecL/yp2aOdCHXBKsWC7A==" saltValue="NryhelaqBi+SmzeQVxc/7g==" spinCount="100000" sheet="1" objects="1" scenarios="1"/>
  <dataConsolidate/>
  <phoneticPr fontId="2"/>
  <printOptions horizontalCentered="1" verticalCentered="1"/>
  <pageMargins left="0" right="0" top="0" bottom="0" header="0" footer="0"/>
  <pageSetup paperSize="9" scale="4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HTc8JQNkFMhHgYUdvwl9JS9srJuynIC2uHHWCdYtrQf2kSieFYMZNHBYvCEEYTqXfLy7gQeYXqqMLe3cogM4g==" saltValue="jK4bWGBkf2PnIStF4tNMm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485</v>
      </c>
      <c r="AL6" s="248"/>
      <c r="AM6" s="248"/>
      <c r="AN6" s="248"/>
    </row>
    <row r="7" spans="1:46" ht="13.5" customHeight="1" x14ac:dyDescent="0.15">
      <c r="A7" s="247"/>
      <c r="AK7" s="250"/>
      <c r="AL7" s="251"/>
      <c r="AM7" s="251"/>
      <c r="AN7" s="252"/>
      <c r="AO7" s="1106" t="s">
        <v>486</v>
      </c>
      <c r="AP7" s="253"/>
      <c r="AQ7" s="254" t="s">
        <v>487</v>
      </c>
      <c r="AR7" s="255"/>
    </row>
    <row r="8" spans="1:46" x14ac:dyDescent="0.15">
      <c r="A8" s="247"/>
      <c r="AK8" s="256"/>
      <c r="AL8" s="257"/>
      <c r="AM8" s="257"/>
      <c r="AN8" s="258"/>
      <c r="AO8" s="1107"/>
      <c r="AP8" s="259" t="s">
        <v>488</v>
      </c>
      <c r="AQ8" s="260" t="s">
        <v>489</v>
      </c>
      <c r="AR8" s="261" t="s">
        <v>490</v>
      </c>
    </row>
    <row r="9" spans="1:46" x14ac:dyDescent="0.15">
      <c r="A9" s="247"/>
      <c r="AK9" s="1118" t="s">
        <v>491</v>
      </c>
      <c r="AL9" s="1119"/>
      <c r="AM9" s="1119"/>
      <c r="AN9" s="1120"/>
      <c r="AO9" s="262">
        <v>13901261</v>
      </c>
      <c r="AP9" s="262">
        <v>85507</v>
      </c>
      <c r="AQ9" s="263">
        <v>74978</v>
      </c>
      <c r="AR9" s="264">
        <v>14</v>
      </c>
    </row>
    <row r="10" spans="1:46" ht="13.5" customHeight="1" x14ac:dyDescent="0.15">
      <c r="A10" s="247"/>
      <c r="AK10" s="1118" t="s">
        <v>492</v>
      </c>
      <c r="AL10" s="1119"/>
      <c r="AM10" s="1119"/>
      <c r="AN10" s="1120"/>
      <c r="AO10" s="265">
        <v>677</v>
      </c>
      <c r="AP10" s="265">
        <v>4</v>
      </c>
      <c r="AQ10" s="266">
        <v>4925</v>
      </c>
      <c r="AR10" s="267">
        <v>-99.9</v>
      </c>
    </row>
    <row r="11" spans="1:46" ht="13.5" customHeight="1" x14ac:dyDescent="0.15">
      <c r="A11" s="247"/>
      <c r="AK11" s="1118" t="s">
        <v>493</v>
      </c>
      <c r="AL11" s="1119"/>
      <c r="AM11" s="1119"/>
      <c r="AN11" s="1120"/>
      <c r="AO11" s="265">
        <v>58453</v>
      </c>
      <c r="AP11" s="265">
        <v>360</v>
      </c>
      <c r="AQ11" s="266">
        <v>329</v>
      </c>
      <c r="AR11" s="267">
        <v>9.4</v>
      </c>
    </row>
    <row r="12" spans="1:46" ht="13.5" customHeight="1" x14ac:dyDescent="0.15">
      <c r="A12" s="247"/>
      <c r="AK12" s="1118" t="s">
        <v>494</v>
      </c>
      <c r="AL12" s="1119"/>
      <c r="AM12" s="1119"/>
      <c r="AN12" s="1120"/>
      <c r="AO12" s="265" t="s">
        <v>495</v>
      </c>
      <c r="AP12" s="265" t="s">
        <v>495</v>
      </c>
      <c r="AQ12" s="266" t="s">
        <v>495</v>
      </c>
      <c r="AR12" s="267" t="s">
        <v>495</v>
      </c>
    </row>
    <row r="13" spans="1:46" ht="13.5" customHeight="1" x14ac:dyDescent="0.15">
      <c r="A13" s="247"/>
      <c r="AK13" s="1118" t="s">
        <v>496</v>
      </c>
      <c r="AL13" s="1119"/>
      <c r="AM13" s="1119"/>
      <c r="AN13" s="1120"/>
      <c r="AO13" s="265">
        <v>571156</v>
      </c>
      <c r="AP13" s="265">
        <v>3513</v>
      </c>
      <c r="AQ13" s="266">
        <v>3232</v>
      </c>
      <c r="AR13" s="267">
        <v>8.6999999999999993</v>
      </c>
    </row>
    <row r="14" spans="1:46" ht="13.5" customHeight="1" x14ac:dyDescent="0.15">
      <c r="A14" s="247"/>
      <c r="AK14" s="1118" t="s">
        <v>497</v>
      </c>
      <c r="AL14" s="1119"/>
      <c r="AM14" s="1119"/>
      <c r="AN14" s="1120"/>
      <c r="AO14" s="265">
        <v>189869</v>
      </c>
      <c r="AP14" s="265">
        <v>1168</v>
      </c>
      <c r="AQ14" s="266">
        <v>1400</v>
      </c>
      <c r="AR14" s="267">
        <v>-16.600000000000001</v>
      </c>
    </row>
    <row r="15" spans="1:46" ht="13.5" customHeight="1" x14ac:dyDescent="0.15">
      <c r="A15" s="247"/>
      <c r="AK15" s="1121" t="s">
        <v>498</v>
      </c>
      <c r="AL15" s="1122"/>
      <c r="AM15" s="1122"/>
      <c r="AN15" s="1123"/>
      <c r="AO15" s="265">
        <v>-1285375</v>
      </c>
      <c r="AP15" s="265">
        <v>-7906</v>
      </c>
      <c r="AQ15" s="266">
        <v>-4947</v>
      </c>
      <c r="AR15" s="267">
        <v>59.8</v>
      </c>
    </row>
    <row r="16" spans="1:46" x14ac:dyDescent="0.15">
      <c r="A16" s="247"/>
      <c r="AK16" s="1121" t="s">
        <v>177</v>
      </c>
      <c r="AL16" s="1122"/>
      <c r="AM16" s="1122"/>
      <c r="AN16" s="1123"/>
      <c r="AO16" s="265">
        <v>13436041</v>
      </c>
      <c r="AP16" s="265">
        <v>82646</v>
      </c>
      <c r="AQ16" s="266">
        <v>79918</v>
      </c>
      <c r="AR16" s="267">
        <v>3.4</v>
      </c>
    </row>
    <row r="17" spans="1:46" x14ac:dyDescent="0.15">
      <c r="A17" s="247"/>
    </row>
    <row r="18" spans="1:46" x14ac:dyDescent="0.15">
      <c r="A18" s="247"/>
      <c r="AQ18" s="268"/>
      <c r="AR18" s="268"/>
    </row>
    <row r="19" spans="1:46" x14ac:dyDescent="0.15">
      <c r="A19" s="247"/>
      <c r="AK19" s="243" t="s">
        <v>499</v>
      </c>
    </row>
    <row r="20" spans="1:46" x14ac:dyDescent="0.15">
      <c r="A20" s="247"/>
      <c r="AK20" s="269"/>
      <c r="AL20" s="270"/>
      <c r="AM20" s="270"/>
      <c r="AN20" s="271"/>
      <c r="AO20" s="272" t="s">
        <v>500</v>
      </c>
      <c r="AP20" s="273" t="s">
        <v>501</v>
      </c>
      <c r="AQ20" s="274" t="s">
        <v>502</v>
      </c>
      <c r="AR20" s="275"/>
    </row>
    <row r="21" spans="1:46" s="248" customFormat="1" x14ac:dyDescent="0.15">
      <c r="A21" s="276"/>
      <c r="AK21" s="1124" t="s">
        <v>503</v>
      </c>
      <c r="AL21" s="1125"/>
      <c r="AM21" s="1125"/>
      <c r="AN21" s="1126"/>
      <c r="AO21" s="277">
        <v>7.85</v>
      </c>
      <c r="AP21" s="278">
        <v>7.37</v>
      </c>
      <c r="AQ21" s="279">
        <v>0.48</v>
      </c>
      <c r="AS21" s="280"/>
      <c r="AT21" s="276"/>
    </row>
    <row r="22" spans="1:46" s="248" customFormat="1" x14ac:dyDescent="0.15">
      <c r="A22" s="276"/>
      <c r="AK22" s="1124" t="s">
        <v>504</v>
      </c>
      <c r="AL22" s="1125"/>
      <c r="AM22" s="1125"/>
      <c r="AN22" s="1126"/>
      <c r="AO22" s="281">
        <v>98.6</v>
      </c>
      <c r="AP22" s="282">
        <v>97.2</v>
      </c>
      <c r="AQ22" s="283">
        <v>1.4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7" t="s">
        <v>505</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x14ac:dyDescent="0.15">
      <c r="A27" s="288"/>
      <c r="AS27" s="243"/>
      <c r="AT27" s="243"/>
    </row>
    <row r="28" spans="1:46" ht="17.25" x14ac:dyDescent="0.15">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507</v>
      </c>
      <c r="AL29" s="248"/>
      <c r="AM29" s="248"/>
      <c r="AN29" s="248"/>
      <c r="AS29" s="290"/>
    </row>
    <row r="30" spans="1:46" ht="13.5" customHeight="1" x14ac:dyDescent="0.15">
      <c r="A30" s="247"/>
      <c r="AK30" s="250"/>
      <c r="AL30" s="251"/>
      <c r="AM30" s="251"/>
      <c r="AN30" s="252"/>
      <c r="AO30" s="1106" t="s">
        <v>486</v>
      </c>
      <c r="AP30" s="253"/>
      <c r="AQ30" s="254" t="s">
        <v>487</v>
      </c>
      <c r="AR30" s="255"/>
    </row>
    <row r="31" spans="1:46" x14ac:dyDescent="0.15">
      <c r="A31" s="247"/>
      <c r="AK31" s="256"/>
      <c r="AL31" s="257"/>
      <c r="AM31" s="257"/>
      <c r="AN31" s="258"/>
      <c r="AO31" s="1107"/>
      <c r="AP31" s="259" t="s">
        <v>488</v>
      </c>
      <c r="AQ31" s="260" t="s">
        <v>489</v>
      </c>
      <c r="AR31" s="261" t="s">
        <v>490</v>
      </c>
    </row>
    <row r="32" spans="1:46" ht="27" customHeight="1" x14ac:dyDescent="0.15">
      <c r="A32" s="247"/>
      <c r="AK32" s="1108" t="s">
        <v>508</v>
      </c>
      <c r="AL32" s="1109"/>
      <c r="AM32" s="1109"/>
      <c r="AN32" s="1110"/>
      <c r="AO32" s="291">
        <v>7116299</v>
      </c>
      <c r="AP32" s="291">
        <v>43773</v>
      </c>
      <c r="AQ32" s="292">
        <v>48558</v>
      </c>
      <c r="AR32" s="293">
        <v>-9.9</v>
      </c>
    </row>
    <row r="33" spans="1:46" ht="13.5" customHeight="1" x14ac:dyDescent="0.15">
      <c r="A33" s="247"/>
      <c r="AK33" s="1108" t="s">
        <v>509</v>
      </c>
      <c r="AL33" s="1109"/>
      <c r="AM33" s="1109"/>
      <c r="AN33" s="1110"/>
      <c r="AO33" s="291" t="s">
        <v>495</v>
      </c>
      <c r="AP33" s="291" t="s">
        <v>495</v>
      </c>
      <c r="AQ33" s="292" t="s">
        <v>495</v>
      </c>
      <c r="AR33" s="293" t="s">
        <v>495</v>
      </c>
    </row>
    <row r="34" spans="1:46" ht="27" customHeight="1" x14ac:dyDescent="0.15">
      <c r="A34" s="247"/>
      <c r="AK34" s="1108" t="s">
        <v>510</v>
      </c>
      <c r="AL34" s="1109"/>
      <c r="AM34" s="1109"/>
      <c r="AN34" s="1110"/>
      <c r="AO34" s="291" t="s">
        <v>495</v>
      </c>
      <c r="AP34" s="291" t="s">
        <v>495</v>
      </c>
      <c r="AQ34" s="292" t="s">
        <v>495</v>
      </c>
      <c r="AR34" s="293" t="s">
        <v>495</v>
      </c>
    </row>
    <row r="35" spans="1:46" ht="27" customHeight="1" x14ac:dyDescent="0.15">
      <c r="A35" s="247"/>
      <c r="AK35" s="1108" t="s">
        <v>511</v>
      </c>
      <c r="AL35" s="1109"/>
      <c r="AM35" s="1109"/>
      <c r="AN35" s="1110"/>
      <c r="AO35" s="291">
        <v>1160933</v>
      </c>
      <c r="AP35" s="291">
        <v>7141</v>
      </c>
      <c r="AQ35" s="292">
        <v>6904</v>
      </c>
      <c r="AR35" s="293">
        <v>3.4</v>
      </c>
    </row>
    <row r="36" spans="1:46" ht="27" customHeight="1" x14ac:dyDescent="0.15">
      <c r="A36" s="247"/>
      <c r="AK36" s="1108" t="s">
        <v>512</v>
      </c>
      <c r="AL36" s="1109"/>
      <c r="AM36" s="1109"/>
      <c r="AN36" s="1110"/>
      <c r="AO36" s="291" t="s">
        <v>495</v>
      </c>
      <c r="AP36" s="291" t="s">
        <v>495</v>
      </c>
      <c r="AQ36" s="292">
        <v>1376</v>
      </c>
      <c r="AR36" s="293" t="s">
        <v>495</v>
      </c>
    </row>
    <row r="37" spans="1:46" ht="13.5" customHeight="1" x14ac:dyDescent="0.15">
      <c r="A37" s="247"/>
      <c r="AK37" s="1108" t="s">
        <v>513</v>
      </c>
      <c r="AL37" s="1109"/>
      <c r="AM37" s="1109"/>
      <c r="AN37" s="1110"/>
      <c r="AO37" s="291" t="s">
        <v>495</v>
      </c>
      <c r="AP37" s="291" t="s">
        <v>495</v>
      </c>
      <c r="AQ37" s="292">
        <v>1328</v>
      </c>
      <c r="AR37" s="293" t="s">
        <v>495</v>
      </c>
    </row>
    <row r="38" spans="1:46" ht="27" customHeight="1" x14ac:dyDescent="0.15">
      <c r="A38" s="247"/>
      <c r="AK38" s="1111" t="s">
        <v>514</v>
      </c>
      <c r="AL38" s="1112"/>
      <c r="AM38" s="1112"/>
      <c r="AN38" s="1113"/>
      <c r="AO38" s="294" t="s">
        <v>495</v>
      </c>
      <c r="AP38" s="294" t="s">
        <v>495</v>
      </c>
      <c r="AQ38" s="295" t="s">
        <v>495</v>
      </c>
      <c r="AR38" s="283" t="s">
        <v>495</v>
      </c>
      <c r="AS38" s="290"/>
    </row>
    <row r="39" spans="1:46" x14ac:dyDescent="0.15">
      <c r="A39" s="247"/>
      <c r="AK39" s="1111" t="s">
        <v>515</v>
      </c>
      <c r="AL39" s="1112"/>
      <c r="AM39" s="1112"/>
      <c r="AN39" s="1113"/>
      <c r="AO39" s="291">
        <v>-814952</v>
      </c>
      <c r="AP39" s="291">
        <v>-5013</v>
      </c>
      <c r="AQ39" s="292">
        <v>-8467</v>
      </c>
      <c r="AR39" s="293">
        <v>-40.799999999999997</v>
      </c>
      <c r="AS39" s="290"/>
    </row>
    <row r="40" spans="1:46" ht="27" customHeight="1" x14ac:dyDescent="0.15">
      <c r="A40" s="247"/>
      <c r="AK40" s="1108" t="s">
        <v>516</v>
      </c>
      <c r="AL40" s="1109"/>
      <c r="AM40" s="1109"/>
      <c r="AN40" s="1110"/>
      <c r="AO40" s="291">
        <v>-5132370</v>
      </c>
      <c r="AP40" s="291">
        <v>-31569</v>
      </c>
      <c r="AQ40" s="292">
        <v>-33270</v>
      </c>
      <c r="AR40" s="293">
        <v>-5.0999999999999996</v>
      </c>
      <c r="AS40" s="290"/>
    </row>
    <row r="41" spans="1:46" x14ac:dyDescent="0.15">
      <c r="A41" s="247"/>
      <c r="AK41" s="1114" t="s">
        <v>287</v>
      </c>
      <c r="AL41" s="1115"/>
      <c r="AM41" s="1115"/>
      <c r="AN41" s="1116"/>
      <c r="AO41" s="291">
        <v>2329910</v>
      </c>
      <c r="AP41" s="291">
        <v>14331</v>
      </c>
      <c r="AQ41" s="292">
        <v>16430</v>
      </c>
      <c r="AR41" s="293">
        <v>-12.8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517</v>
      </c>
    </row>
    <row r="48" spans="1:46" x14ac:dyDescent="0.15">
      <c r="A48" s="247"/>
      <c r="AK48" s="301" t="s">
        <v>518</v>
      </c>
      <c r="AL48" s="301"/>
      <c r="AM48" s="301"/>
      <c r="AN48" s="301"/>
      <c r="AO48" s="301"/>
      <c r="AP48" s="301"/>
      <c r="AQ48" s="302"/>
      <c r="AR48" s="301"/>
    </row>
    <row r="49" spans="1:44" ht="13.5" customHeight="1" x14ac:dyDescent="0.15">
      <c r="A49" s="247"/>
      <c r="AK49" s="303"/>
      <c r="AL49" s="304"/>
      <c r="AM49" s="1101" t="s">
        <v>486</v>
      </c>
      <c r="AN49" s="1103" t="s">
        <v>519</v>
      </c>
      <c r="AO49" s="1104"/>
      <c r="AP49" s="1104"/>
      <c r="AQ49" s="1104"/>
      <c r="AR49" s="1105"/>
    </row>
    <row r="50" spans="1:44" x14ac:dyDescent="0.15">
      <c r="A50" s="247"/>
      <c r="AK50" s="305"/>
      <c r="AL50" s="306"/>
      <c r="AM50" s="1102"/>
      <c r="AN50" s="307" t="s">
        <v>520</v>
      </c>
      <c r="AO50" s="308" t="s">
        <v>521</v>
      </c>
      <c r="AP50" s="309" t="s">
        <v>522</v>
      </c>
      <c r="AQ50" s="310" t="s">
        <v>523</v>
      </c>
      <c r="AR50" s="311" t="s">
        <v>524</v>
      </c>
    </row>
    <row r="51" spans="1:44" x14ac:dyDescent="0.15">
      <c r="A51" s="247"/>
      <c r="AK51" s="303" t="s">
        <v>525</v>
      </c>
      <c r="AL51" s="304"/>
      <c r="AM51" s="312">
        <v>12206037</v>
      </c>
      <c r="AN51" s="313">
        <v>74622</v>
      </c>
      <c r="AO51" s="314">
        <v>-9.8000000000000007</v>
      </c>
      <c r="AP51" s="315">
        <v>42898</v>
      </c>
      <c r="AQ51" s="316">
        <v>-16</v>
      </c>
      <c r="AR51" s="317">
        <v>6.2</v>
      </c>
    </row>
    <row r="52" spans="1:44" x14ac:dyDescent="0.15">
      <c r="A52" s="247"/>
      <c r="AK52" s="318"/>
      <c r="AL52" s="319" t="s">
        <v>526</v>
      </c>
      <c r="AM52" s="320">
        <v>4852858</v>
      </c>
      <c r="AN52" s="321">
        <v>29668</v>
      </c>
      <c r="AO52" s="322">
        <v>-9.8000000000000007</v>
      </c>
      <c r="AP52" s="323">
        <v>21022</v>
      </c>
      <c r="AQ52" s="324">
        <v>-10.1</v>
      </c>
      <c r="AR52" s="325">
        <v>0.3</v>
      </c>
    </row>
    <row r="53" spans="1:44" x14ac:dyDescent="0.15">
      <c r="A53" s="247"/>
      <c r="AK53" s="303" t="s">
        <v>527</v>
      </c>
      <c r="AL53" s="304"/>
      <c r="AM53" s="312">
        <v>12427582</v>
      </c>
      <c r="AN53" s="313">
        <v>76444</v>
      </c>
      <c r="AO53" s="314">
        <v>2.4</v>
      </c>
      <c r="AP53" s="315">
        <v>57604</v>
      </c>
      <c r="AQ53" s="316">
        <v>34.299999999999997</v>
      </c>
      <c r="AR53" s="317">
        <v>-31.9</v>
      </c>
    </row>
    <row r="54" spans="1:44" x14ac:dyDescent="0.15">
      <c r="A54" s="247"/>
      <c r="AK54" s="318"/>
      <c r="AL54" s="319" t="s">
        <v>526</v>
      </c>
      <c r="AM54" s="320">
        <v>4937740</v>
      </c>
      <c r="AN54" s="321">
        <v>30373</v>
      </c>
      <c r="AO54" s="322">
        <v>2.4</v>
      </c>
      <c r="AP54" s="323">
        <v>25635</v>
      </c>
      <c r="AQ54" s="324">
        <v>21.9</v>
      </c>
      <c r="AR54" s="325">
        <v>-19.5</v>
      </c>
    </row>
    <row r="55" spans="1:44" x14ac:dyDescent="0.15">
      <c r="A55" s="247"/>
      <c r="AK55" s="303" t="s">
        <v>528</v>
      </c>
      <c r="AL55" s="304"/>
      <c r="AM55" s="312">
        <v>16021055</v>
      </c>
      <c r="AN55" s="313">
        <v>99137</v>
      </c>
      <c r="AO55" s="314">
        <v>29.7</v>
      </c>
      <c r="AP55" s="315">
        <v>58103</v>
      </c>
      <c r="AQ55" s="316">
        <v>0.9</v>
      </c>
      <c r="AR55" s="317">
        <v>28.8</v>
      </c>
    </row>
    <row r="56" spans="1:44" x14ac:dyDescent="0.15">
      <c r="A56" s="247"/>
      <c r="AK56" s="318"/>
      <c r="AL56" s="319" t="s">
        <v>526</v>
      </c>
      <c r="AM56" s="320">
        <v>5887381</v>
      </c>
      <c r="AN56" s="321">
        <v>36431</v>
      </c>
      <c r="AO56" s="322">
        <v>19.899999999999999</v>
      </c>
      <c r="AP56" s="323">
        <v>25241</v>
      </c>
      <c r="AQ56" s="324">
        <v>-1.5</v>
      </c>
      <c r="AR56" s="325">
        <v>21.4</v>
      </c>
    </row>
    <row r="57" spans="1:44" x14ac:dyDescent="0.15">
      <c r="A57" s="247"/>
      <c r="AK57" s="303" t="s">
        <v>529</v>
      </c>
      <c r="AL57" s="304"/>
      <c r="AM57" s="312">
        <v>13792905</v>
      </c>
      <c r="AN57" s="313">
        <v>85397</v>
      </c>
      <c r="AO57" s="314">
        <v>-13.9</v>
      </c>
      <c r="AP57" s="315">
        <v>56415</v>
      </c>
      <c r="AQ57" s="316">
        <v>-2.9</v>
      </c>
      <c r="AR57" s="317">
        <v>-11</v>
      </c>
    </row>
    <row r="58" spans="1:44" x14ac:dyDescent="0.15">
      <c r="A58" s="247"/>
      <c r="AK58" s="318"/>
      <c r="AL58" s="319" t="s">
        <v>526</v>
      </c>
      <c r="AM58" s="320">
        <v>4410073</v>
      </c>
      <c r="AN58" s="321">
        <v>27304</v>
      </c>
      <c r="AO58" s="322">
        <v>-25.1</v>
      </c>
      <c r="AP58" s="323">
        <v>22190</v>
      </c>
      <c r="AQ58" s="324">
        <v>-12.1</v>
      </c>
      <c r="AR58" s="325">
        <v>-13</v>
      </c>
    </row>
    <row r="59" spans="1:44" x14ac:dyDescent="0.15">
      <c r="A59" s="247"/>
      <c r="AK59" s="303" t="s">
        <v>530</v>
      </c>
      <c r="AL59" s="304"/>
      <c r="AM59" s="312">
        <v>17893347</v>
      </c>
      <c r="AN59" s="313">
        <v>110063</v>
      </c>
      <c r="AO59" s="314">
        <v>28.9</v>
      </c>
      <c r="AP59" s="315">
        <v>75407</v>
      </c>
      <c r="AQ59" s="316">
        <v>33.700000000000003</v>
      </c>
      <c r="AR59" s="317">
        <v>-4.8</v>
      </c>
    </row>
    <row r="60" spans="1:44" x14ac:dyDescent="0.15">
      <c r="A60" s="247"/>
      <c r="AK60" s="318"/>
      <c r="AL60" s="319" t="s">
        <v>526</v>
      </c>
      <c r="AM60" s="320">
        <v>6148274</v>
      </c>
      <c r="AN60" s="321">
        <v>37818</v>
      </c>
      <c r="AO60" s="322">
        <v>38.5</v>
      </c>
      <c r="AP60" s="323">
        <v>32364</v>
      </c>
      <c r="AQ60" s="324">
        <v>45.8</v>
      </c>
      <c r="AR60" s="325">
        <v>-7.3</v>
      </c>
    </row>
    <row r="61" spans="1:44" x14ac:dyDescent="0.15">
      <c r="A61" s="247"/>
      <c r="AK61" s="303" t="s">
        <v>531</v>
      </c>
      <c r="AL61" s="326"/>
      <c r="AM61" s="312">
        <v>14468185</v>
      </c>
      <c r="AN61" s="313">
        <v>89133</v>
      </c>
      <c r="AO61" s="314">
        <v>7.5</v>
      </c>
      <c r="AP61" s="315">
        <v>58085</v>
      </c>
      <c r="AQ61" s="327">
        <v>10</v>
      </c>
      <c r="AR61" s="317">
        <v>-2.5</v>
      </c>
    </row>
    <row r="62" spans="1:44" x14ac:dyDescent="0.15">
      <c r="A62" s="247"/>
      <c r="AK62" s="318"/>
      <c r="AL62" s="319" t="s">
        <v>526</v>
      </c>
      <c r="AM62" s="320">
        <v>5247265</v>
      </c>
      <c r="AN62" s="321">
        <v>32319</v>
      </c>
      <c r="AO62" s="322">
        <v>5.2</v>
      </c>
      <c r="AP62" s="323">
        <v>25290</v>
      </c>
      <c r="AQ62" s="324">
        <v>8.8000000000000007</v>
      </c>
      <c r="AR62" s="325">
        <v>-3.6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earRYGYcQ/H9sJy6lM5iYwTlS5hZ8NQ3/IOkzCOVrLjh0Zy9RmR6ERYJIp1k90oW+ZimwmIX08FmfxfaPey9Vg==" saltValue="Bl5EiyrFQPaqHUZjPjUYz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483</v>
      </c>
    </row>
    <row r="121" spans="125:125" ht="13.5" hidden="1" customHeight="1" x14ac:dyDescent="0.15">
      <c r="DU121" s="241"/>
    </row>
  </sheetData>
  <sheetProtection algorithmName="SHA-512" hashValue="hyq28enmIHZIAQg6hQSYLxHGiOWDwtwF2veXYsb2CBp/Z/ftn7GCk5EFxkjbMTEO2wEkX4onipmqANYUtT2wdg==" saltValue="y6RnVAjlGFL7nHBYs8GYj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483</v>
      </c>
    </row>
  </sheetData>
  <sheetProtection algorithmName="SHA-512" hashValue="1JvwP+lSRfJ2cya4h5J/bMziXtPGY8+phSnerne5dd0wk3rn/7j8BvyJyEbRs9r8PPdh6LFUffs6XHhIVmSLpA==" saltValue="RDaKOUyrxVjQ/r8fWy17p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1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15">
      <c r="B47" s="10"/>
      <c r="C47" s="1127" t="s">
        <v>3</v>
      </c>
      <c r="D47" s="1127"/>
      <c r="E47" s="1128"/>
      <c r="F47" s="11">
        <v>9.14</v>
      </c>
      <c r="G47" s="12">
        <v>10.38</v>
      </c>
      <c r="H47" s="12">
        <v>12.51</v>
      </c>
      <c r="I47" s="12">
        <v>15.95</v>
      </c>
      <c r="J47" s="13">
        <v>17.149999999999999</v>
      </c>
    </row>
    <row r="48" spans="2:10" ht="57.75" customHeight="1" x14ac:dyDescent="0.15">
      <c r="B48" s="14"/>
      <c r="C48" s="1129" t="s">
        <v>4</v>
      </c>
      <c r="D48" s="1129"/>
      <c r="E48" s="1130"/>
      <c r="F48" s="15">
        <v>3.55</v>
      </c>
      <c r="G48" s="16">
        <v>3.53</v>
      </c>
      <c r="H48" s="16">
        <v>3.66</v>
      </c>
      <c r="I48" s="16">
        <v>3.67</v>
      </c>
      <c r="J48" s="17">
        <v>3.64</v>
      </c>
    </row>
    <row r="49" spans="2:10" ht="57.75" customHeight="1" thickBot="1" x14ac:dyDescent="0.2">
      <c r="B49" s="18"/>
      <c r="C49" s="1131" t="s">
        <v>5</v>
      </c>
      <c r="D49" s="1131"/>
      <c r="E49" s="1132"/>
      <c r="F49" s="19">
        <v>0.09</v>
      </c>
      <c r="G49" s="20">
        <v>1.52</v>
      </c>
      <c r="H49" s="20">
        <v>2</v>
      </c>
      <c r="I49" s="20">
        <v>3.66</v>
      </c>
      <c r="J49" s="21">
        <v>1.57</v>
      </c>
    </row>
    <row r="50" spans="2:10" x14ac:dyDescent="0.15"/>
  </sheetData>
  <sheetProtection algorithmName="SHA-512" hashValue="+fMeu/o7GJ4hRVD1+mTDKo9cuNJrkKqkP5CVs71soLAi1XKD4zeLrfojmDYC1XgHKaNS3KIA/py4CRif9+r7zQ==" saltValue="lhPfP2JRmYAjo+z/rNkKO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15">
      <c r="A34" s="22"/>
      <c r="B34" s="31"/>
      <c r="C34" s="1137" t="s">
        <v>538</v>
      </c>
      <c r="D34" s="1137"/>
      <c r="E34" s="1138"/>
      <c r="F34" s="32">
        <v>7.85</v>
      </c>
      <c r="G34" s="33">
        <v>7.45</v>
      </c>
      <c r="H34" s="33">
        <v>7.64</v>
      </c>
      <c r="I34" s="33">
        <v>7.24</v>
      </c>
      <c r="J34" s="34">
        <v>6.82</v>
      </c>
      <c r="K34" s="22"/>
      <c r="L34" s="22"/>
      <c r="M34" s="22"/>
      <c r="N34" s="22"/>
      <c r="O34" s="22"/>
      <c r="P34" s="22"/>
    </row>
    <row r="35" spans="1:16" ht="39" customHeight="1" x14ac:dyDescent="0.15">
      <c r="A35" s="22"/>
      <c r="B35" s="35"/>
      <c r="C35" s="1133" t="s">
        <v>539</v>
      </c>
      <c r="D35" s="1133"/>
      <c r="E35" s="1134"/>
      <c r="F35" s="36">
        <v>3.54</v>
      </c>
      <c r="G35" s="37">
        <v>3.52</v>
      </c>
      <c r="H35" s="37">
        <v>3.65</v>
      </c>
      <c r="I35" s="37">
        <v>3.66</v>
      </c>
      <c r="J35" s="38">
        <v>3.63</v>
      </c>
      <c r="K35" s="22"/>
      <c r="L35" s="22"/>
      <c r="M35" s="22"/>
      <c r="N35" s="22"/>
      <c r="O35" s="22"/>
      <c r="P35" s="22"/>
    </row>
    <row r="36" spans="1:16" ht="39" customHeight="1" x14ac:dyDescent="0.15">
      <c r="A36" s="22"/>
      <c r="B36" s="35"/>
      <c r="C36" s="1133" t="s">
        <v>540</v>
      </c>
      <c r="D36" s="1133"/>
      <c r="E36" s="1134"/>
      <c r="F36" s="36">
        <v>0.64</v>
      </c>
      <c r="G36" s="37">
        <v>0.88</v>
      </c>
      <c r="H36" s="37">
        <v>1.2</v>
      </c>
      <c r="I36" s="37">
        <v>1.62</v>
      </c>
      <c r="J36" s="38">
        <v>1.89</v>
      </c>
      <c r="K36" s="22"/>
      <c r="L36" s="22"/>
      <c r="M36" s="22"/>
      <c r="N36" s="22"/>
      <c r="O36" s="22"/>
      <c r="P36" s="22"/>
    </row>
    <row r="37" spans="1:16" ht="39" customHeight="1" x14ac:dyDescent="0.15">
      <c r="A37" s="22"/>
      <c r="B37" s="35"/>
      <c r="C37" s="1133" t="s">
        <v>541</v>
      </c>
      <c r="D37" s="1133"/>
      <c r="E37" s="1134"/>
      <c r="F37" s="36">
        <v>0.59</v>
      </c>
      <c r="G37" s="37">
        <v>0.8</v>
      </c>
      <c r="H37" s="37">
        <v>0.96</v>
      </c>
      <c r="I37" s="37">
        <v>1.29</v>
      </c>
      <c r="J37" s="38">
        <v>1.4</v>
      </c>
      <c r="K37" s="22"/>
      <c r="L37" s="22"/>
      <c r="M37" s="22"/>
      <c r="N37" s="22"/>
      <c r="O37" s="22"/>
      <c r="P37" s="22"/>
    </row>
    <row r="38" spans="1:16" ht="39" customHeight="1" x14ac:dyDescent="0.15">
      <c r="A38" s="22"/>
      <c r="B38" s="35"/>
      <c r="C38" s="1133" t="s">
        <v>542</v>
      </c>
      <c r="D38" s="1133"/>
      <c r="E38" s="1134"/>
      <c r="F38" s="36">
        <v>0.9</v>
      </c>
      <c r="G38" s="37">
        <v>1.29</v>
      </c>
      <c r="H38" s="37">
        <v>2.13</v>
      </c>
      <c r="I38" s="37">
        <v>1.26</v>
      </c>
      <c r="J38" s="38">
        <v>1.02</v>
      </c>
      <c r="K38" s="22"/>
      <c r="L38" s="22"/>
      <c r="M38" s="22"/>
      <c r="N38" s="22"/>
      <c r="O38" s="22"/>
      <c r="P38" s="22"/>
    </row>
    <row r="39" spans="1:16" ht="39" customHeight="1" x14ac:dyDescent="0.15">
      <c r="A39" s="22"/>
      <c r="B39" s="35"/>
      <c r="C39" s="1133" t="s">
        <v>543</v>
      </c>
      <c r="D39" s="1133"/>
      <c r="E39" s="1134"/>
      <c r="F39" s="36">
        <v>7.0000000000000007E-2</v>
      </c>
      <c r="G39" s="37">
        <v>0.14000000000000001</v>
      </c>
      <c r="H39" s="37">
        <v>0.17</v>
      </c>
      <c r="I39" s="37">
        <v>0.21</v>
      </c>
      <c r="J39" s="38">
        <v>0.23</v>
      </c>
      <c r="K39" s="22"/>
      <c r="L39" s="22"/>
      <c r="M39" s="22"/>
      <c r="N39" s="22"/>
      <c r="O39" s="22"/>
      <c r="P39" s="22"/>
    </row>
    <row r="40" spans="1:16" ht="39" customHeight="1" x14ac:dyDescent="0.15">
      <c r="A40" s="22"/>
      <c r="B40" s="35"/>
      <c r="C40" s="1133" t="s">
        <v>544</v>
      </c>
      <c r="D40" s="1133"/>
      <c r="E40" s="1134"/>
      <c r="F40" s="36">
        <v>0.06</v>
      </c>
      <c r="G40" s="37">
        <v>0.05</v>
      </c>
      <c r="H40" s="37">
        <v>0.06</v>
      </c>
      <c r="I40" s="37">
        <v>0.06</v>
      </c>
      <c r="J40" s="38">
        <v>0.11</v>
      </c>
      <c r="K40" s="22"/>
      <c r="L40" s="22"/>
      <c r="M40" s="22"/>
      <c r="N40" s="22"/>
      <c r="O40" s="22"/>
      <c r="P40" s="22"/>
    </row>
    <row r="41" spans="1:16" ht="39" customHeight="1" x14ac:dyDescent="0.15">
      <c r="A41" s="22"/>
      <c r="B41" s="35"/>
      <c r="C41" s="1133" t="s">
        <v>545</v>
      </c>
      <c r="D41" s="1133"/>
      <c r="E41" s="1134"/>
      <c r="F41" s="36">
        <v>0.01</v>
      </c>
      <c r="G41" s="37">
        <v>0.01</v>
      </c>
      <c r="H41" s="37">
        <v>0.01</v>
      </c>
      <c r="I41" s="37">
        <v>0.01</v>
      </c>
      <c r="J41" s="38">
        <v>0.03</v>
      </c>
      <c r="K41" s="22"/>
      <c r="L41" s="22"/>
      <c r="M41" s="22"/>
      <c r="N41" s="22"/>
      <c r="O41" s="22"/>
      <c r="P41" s="22"/>
    </row>
    <row r="42" spans="1:16" ht="39" customHeight="1" x14ac:dyDescent="0.15">
      <c r="A42" s="22"/>
      <c r="B42" s="39"/>
      <c r="C42" s="1133" t="s">
        <v>546</v>
      </c>
      <c r="D42" s="1133"/>
      <c r="E42" s="1134"/>
      <c r="F42" s="36" t="s">
        <v>495</v>
      </c>
      <c r="G42" s="37" t="s">
        <v>495</v>
      </c>
      <c r="H42" s="37" t="s">
        <v>495</v>
      </c>
      <c r="I42" s="37" t="s">
        <v>495</v>
      </c>
      <c r="J42" s="38" t="s">
        <v>495</v>
      </c>
      <c r="K42" s="22"/>
      <c r="L42" s="22"/>
      <c r="M42" s="22"/>
      <c r="N42" s="22"/>
      <c r="O42" s="22"/>
      <c r="P42" s="22"/>
    </row>
    <row r="43" spans="1:16" ht="39" customHeight="1" thickBot="1" x14ac:dyDescent="0.2">
      <c r="A43" s="22"/>
      <c r="B43" s="40"/>
      <c r="C43" s="1135" t="s">
        <v>547</v>
      </c>
      <c r="D43" s="1135"/>
      <c r="E43" s="1136"/>
      <c r="F43" s="41">
        <v>0.33</v>
      </c>
      <c r="G43" s="42">
        <v>0.97</v>
      </c>
      <c r="H43" s="42">
        <v>0.49</v>
      </c>
      <c r="I43" s="42">
        <v>0.01</v>
      </c>
      <c r="J43" s="43">
        <v>0.02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sheetData>
  <sheetProtection algorithmName="SHA-512" hashValue="HENxOr2QQQTO3mTQCnRTyYhXdNg8+sO73n4YkIy8WT5ZvZgtoYx/rL1DPcynYPgXs0EF/6gVGeYlt3xjFgQqcQ==" saltValue="zq8t4UI/9EUMU1nnq6NF8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533</v>
      </c>
      <c r="L44" s="54" t="s">
        <v>534</v>
      </c>
      <c r="M44" s="54" t="s">
        <v>535</v>
      </c>
      <c r="N44" s="54" t="s">
        <v>536</v>
      </c>
      <c r="O44" s="55" t="s">
        <v>537</v>
      </c>
      <c r="P44" s="46"/>
      <c r="Q44" s="46"/>
      <c r="R44" s="46"/>
      <c r="S44" s="46"/>
      <c r="T44" s="46"/>
      <c r="U44" s="46"/>
    </row>
    <row r="45" spans="1:21" ht="30.75" customHeight="1" x14ac:dyDescent="0.15">
      <c r="A45" s="46"/>
      <c r="B45" s="1162" t="s">
        <v>9</v>
      </c>
      <c r="C45" s="1163"/>
      <c r="D45" s="56"/>
      <c r="E45" s="1168" t="s">
        <v>10</v>
      </c>
      <c r="F45" s="1168"/>
      <c r="G45" s="1168"/>
      <c r="H45" s="1168"/>
      <c r="I45" s="1168"/>
      <c r="J45" s="1169"/>
      <c r="K45" s="57">
        <v>7372</v>
      </c>
      <c r="L45" s="58">
        <v>7324</v>
      </c>
      <c r="M45" s="58">
        <v>7285</v>
      </c>
      <c r="N45" s="58">
        <v>7393</v>
      </c>
      <c r="O45" s="59">
        <v>7116</v>
      </c>
      <c r="P45" s="46"/>
      <c r="Q45" s="46"/>
      <c r="R45" s="46"/>
      <c r="S45" s="46"/>
      <c r="T45" s="46"/>
      <c r="U45" s="46"/>
    </row>
    <row r="46" spans="1:21" ht="30.75" customHeight="1" x14ac:dyDescent="0.15">
      <c r="A46" s="46"/>
      <c r="B46" s="1164"/>
      <c r="C46" s="1165"/>
      <c r="D46" s="60"/>
      <c r="E46" s="1141" t="s">
        <v>11</v>
      </c>
      <c r="F46" s="1141"/>
      <c r="G46" s="1141"/>
      <c r="H46" s="1141"/>
      <c r="I46" s="1141"/>
      <c r="J46" s="1142"/>
      <c r="K46" s="61" t="s">
        <v>495</v>
      </c>
      <c r="L46" s="62" t="s">
        <v>495</v>
      </c>
      <c r="M46" s="62" t="s">
        <v>495</v>
      </c>
      <c r="N46" s="62" t="s">
        <v>495</v>
      </c>
      <c r="O46" s="63" t="s">
        <v>495</v>
      </c>
      <c r="P46" s="46"/>
      <c r="Q46" s="46"/>
      <c r="R46" s="46"/>
      <c r="S46" s="46"/>
      <c r="T46" s="46"/>
      <c r="U46" s="46"/>
    </row>
    <row r="47" spans="1:21" ht="30.75" customHeight="1" x14ac:dyDescent="0.15">
      <c r="A47" s="46"/>
      <c r="B47" s="1164"/>
      <c r="C47" s="1165"/>
      <c r="D47" s="60"/>
      <c r="E47" s="1141" t="s">
        <v>12</v>
      </c>
      <c r="F47" s="1141"/>
      <c r="G47" s="1141"/>
      <c r="H47" s="1141"/>
      <c r="I47" s="1141"/>
      <c r="J47" s="1142"/>
      <c r="K47" s="61" t="s">
        <v>495</v>
      </c>
      <c r="L47" s="62" t="s">
        <v>495</v>
      </c>
      <c r="M47" s="62" t="s">
        <v>495</v>
      </c>
      <c r="N47" s="62" t="s">
        <v>495</v>
      </c>
      <c r="O47" s="63" t="s">
        <v>495</v>
      </c>
      <c r="P47" s="46"/>
      <c r="Q47" s="46"/>
      <c r="R47" s="46"/>
      <c r="S47" s="46"/>
      <c r="T47" s="46"/>
      <c r="U47" s="46"/>
    </row>
    <row r="48" spans="1:21" ht="30.75" customHeight="1" x14ac:dyDescent="0.15">
      <c r="A48" s="46"/>
      <c r="B48" s="1164"/>
      <c r="C48" s="1165"/>
      <c r="D48" s="60"/>
      <c r="E48" s="1141" t="s">
        <v>13</v>
      </c>
      <c r="F48" s="1141"/>
      <c r="G48" s="1141"/>
      <c r="H48" s="1141"/>
      <c r="I48" s="1141"/>
      <c r="J48" s="1142"/>
      <c r="K48" s="61">
        <v>1136</v>
      </c>
      <c r="L48" s="62">
        <v>1138</v>
      </c>
      <c r="M48" s="62">
        <v>1152</v>
      </c>
      <c r="N48" s="62">
        <v>1157</v>
      </c>
      <c r="O48" s="63">
        <v>1161</v>
      </c>
      <c r="P48" s="46"/>
      <c r="Q48" s="46"/>
      <c r="R48" s="46"/>
      <c r="S48" s="46"/>
      <c r="T48" s="46"/>
      <c r="U48" s="46"/>
    </row>
    <row r="49" spans="1:21" ht="30.75" customHeight="1" x14ac:dyDescent="0.15">
      <c r="A49" s="46"/>
      <c r="B49" s="1164"/>
      <c r="C49" s="1165"/>
      <c r="D49" s="60"/>
      <c r="E49" s="1141" t="s">
        <v>14</v>
      </c>
      <c r="F49" s="1141"/>
      <c r="G49" s="1141"/>
      <c r="H49" s="1141"/>
      <c r="I49" s="1141"/>
      <c r="J49" s="1142"/>
      <c r="K49" s="61" t="s">
        <v>495</v>
      </c>
      <c r="L49" s="62" t="s">
        <v>495</v>
      </c>
      <c r="M49" s="62" t="s">
        <v>495</v>
      </c>
      <c r="N49" s="62" t="s">
        <v>495</v>
      </c>
      <c r="O49" s="63" t="s">
        <v>495</v>
      </c>
      <c r="P49" s="46"/>
      <c r="Q49" s="46"/>
      <c r="R49" s="46"/>
      <c r="S49" s="46"/>
      <c r="T49" s="46"/>
      <c r="U49" s="46"/>
    </row>
    <row r="50" spans="1:21" ht="30.75" customHeight="1" x14ac:dyDescent="0.15">
      <c r="A50" s="46"/>
      <c r="B50" s="1164"/>
      <c r="C50" s="1165"/>
      <c r="D50" s="60"/>
      <c r="E50" s="1141" t="s">
        <v>15</v>
      </c>
      <c r="F50" s="1141"/>
      <c r="G50" s="1141"/>
      <c r="H50" s="1141"/>
      <c r="I50" s="1141"/>
      <c r="J50" s="1142"/>
      <c r="K50" s="61" t="s">
        <v>495</v>
      </c>
      <c r="L50" s="62" t="s">
        <v>495</v>
      </c>
      <c r="M50" s="62" t="s">
        <v>495</v>
      </c>
      <c r="N50" s="62" t="s">
        <v>495</v>
      </c>
      <c r="O50" s="63" t="s">
        <v>495</v>
      </c>
      <c r="P50" s="46"/>
      <c r="Q50" s="46"/>
      <c r="R50" s="46"/>
      <c r="S50" s="46"/>
      <c r="T50" s="46"/>
      <c r="U50" s="46"/>
    </row>
    <row r="51" spans="1:21" ht="30.75" customHeight="1" x14ac:dyDescent="0.15">
      <c r="A51" s="46"/>
      <c r="B51" s="1166"/>
      <c r="C51" s="1167"/>
      <c r="D51" s="64"/>
      <c r="E51" s="1141" t="s">
        <v>16</v>
      </c>
      <c r="F51" s="1141"/>
      <c r="G51" s="1141"/>
      <c r="H51" s="1141"/>
      <c r="I51" s="1141"/>
      <c r="J51" s="1142"/>
      <c r="K51" s="61" t="s">
        <v>495</v>
      </c>
      <c r="L51" s="62" t="s">
        <v>495</v>
      </c>
      <c r="M51" s="62" t="s">
        <v>495</v>
      </c>
      <c r="N51" s="62" t="s">
        <v>495</v>
      </c>
      <c r="O51" s="63" t="s">
        <v>495</v>
      </c>
      <c r="P51" s="46"/>
      <c r="Q51" s="46"/>
      <c r="R51" s="46"/>
      <c r="S51" s="46"/>
      <c r="T51" s="46"/>
      <c r="U51" s="46"/>
    </row>
    <row r="52" spans="1:21" ht="30.75" customHeight="1" x14ac:dyDescent="0.15">
      <c r="A52" s="46"/>
      <c r="B52" s="1139" t="s">
        <v>17</v>
      </c>
      <c r="C52" s="1140"/>
      <c r="D52" s="64"/>
      <c r="E52" s="1141" t="s">
        <v>18</v>
      </c>
      <c r="F52" s="1141"/>
      <c r="G52" s="1141"/>
      <c r="H52" s="1141"/>
      <c r="I52" s="1141"/>
      <c r="J52" s="1142"/>
      <c r="K52" s="61">
        <v>7001</v>
      </c>
      <c r="L52" s="62">
        <v>6656</v>
      </c>
      <c r="M52" s="62">
        <v>6386</v>
      </c>
      <c r="N52" s="62">
        <v>6129</v>
      </c>
      <c r="O52" s="63">
        <v>5948</v>
      </c>
      <c r="P52" s="46"/>
      <c r="Q52" s="46"/>
      <c r="R52" s="46"/>
      <c r="S52" s="46"/>
      <c r="T52" s="46"/>
      <c r="U52" s="46"/>
    </row>
    <row r="53" spans="1:21" ht="30.75" customHeight="1" thickBot="1" x14ac:dyDescent="0.2">
      <c r="A53" s="46"/>
      <c r="B53" s="1143" t="s">
        <v>19</v>
      </c>
      <c r="C53" s="1144"/>
      <c r="D53" s="65"/>
      <c r="E53" s="1145" t="s">
        <v>20</v>
      </c>
      <c r="F53" s="1145"/>
      <c r="G53" s="1145"/>
      <c r="H53" s="1145"/>
      <c r="I53" s="1145"/>
      <c r="J53" s="1146"/>
      <c r="K53" s="66">
        <v>1507</v>
      </c>
      <c r="L53" s="67">
        <v>1806</v>
      </c>
      <c r="M53" s="67">
        <v>2051</v>
      </c>
      <c r="N53" s="67">
        <v>2421</v>
      </c>
      <c r="O53" s="68">
        <v>2329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15">
      <c r="B58" s="1147" t="s">
        <v>24</v>
      </c>
      <c r="C58" s="1148"/>
      <c r="D58" s="1153" t="s">
        <v>25</v>
      </c>
      <c r="E58" s="1154"/>
      <c r="F58" s="1154"/>
      <c r="G58" s="1154"/>
      <c r="H58" s="1154"/>
      <c r="I58" s="1154"/>
      <c r="J58" s="1155"/>
      <c r="K58" s="81" t="s">
        <v>553</v>
      </c>
      <c r="L58" s="82" t="s">
        <v>553</v>
      </c>
      <c r="M58" s="82" t="s">
        <v>553</v>
      </c>
      <c r="N58" s="82" t="s">
        <v>553</v>
      </c>
      <c r="O58" s="83" t="s">
        <v>553</v>
      </c>
    </row>
    <row r="59" spans="1:21" ht="31.5" customHeight="1" x14ac:dyDescent="0.15">
      <c r="B59" s="1149"/>
      <c r="C59" s="1150"/>
      <c r="D59" s="1156" t="s">
        <v>26</v>
      </c>
      <c r="E59" s="1157"/>
      <c r="F59" s="1157"/>
      <c r="G59" s="1157"/>
      <c r="H59" s="1157"/>
      <c r="I59" s="1157"/>
      <c r="J59" s="1158"/>
      <c r="K59" s="84" t="s">
        <v>553</v>
      </c>
      <c r="L59" s="85" t="s">
        <v>553</v>
      </c>
      <c r="M59" s="85" t="s">
        <v>553</v>
      </c>
      <c r="N59" s="85" t="s">
        <v>553</v>
      </c>
      <c r="O59" s="86" t="s">
        <v>553</v>
      </c>
    </row>
    <row r="60" spans="1:21" ht="31.5" customHeight="1" thickBot="1" x14ac:dyDescent="0.2">
      <c r="B60" s="1151"/>
      <c r="C60" s="1152"/>
      <c r="D60" s="1159" t="s">
        <v>27</v>
      </c>
      <c r="E60" s="1160"/>
      <c r="F60" s="1160"/>
      <c r="G60" s="1160"/>
      <c r="H60" s="1160"/>
      <c r="I60" s="1160"/>
      <c r="J60" s="1161"/>
      <c r="K60" s="87" t="s">
        <v>553</v>
      </c>
      <c r="L60" s="88" t="s">
        <v>553</v>
      </c>
      <c r="M60" s="88" t="s">
        <v>553</v>
      </c>
      <c r="N60" s="88" t="s">
        <v>553</v>
      </c>
      <c r="O60" s="89" t="s">
        <v>553</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yY4IVreOBxtRmEolyAa69CnEUs54adcRLYCCa2QI9zGPkWJ4ocQOuPxbGnZ/otwEgmuwh/N9BejjwLrAdBa5A==" saltValue="+uHnEqlMhpkaH2dhv1GrN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s="94" customFormat="1" ht="15" customHeight="1" x14ac:dyDescent="0.15"/>
    <row r="23" s="94" customFormat="1" ht="15" customHeight="1" x14ac:dyDescent="0.15"/>
    <row r="24" s="94" customFormat="1" ht="15" customHeight="1" x14ac:dyDescent="0.15"/>
    <row r="25" s="94" customFormat="1" ht="15" customHeight="1" x14ac:dyDescent="0.15"/>
    <row r="26" s="94" customFormat="1" ht="15" customHeight="1" x14ac:dyDescent="0.15"/>
    <row r="27" s="94" customFormat="1" ht="15" customHeight="1" x14ac:dyDescent="0.15"/>
    <row r="28" s="94" customFormat="1"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533</v>
      </c>
      <c r="J40" s="101" t="s">
        <v>534</v>
      </c>
      <c r="K40" s="101" t="s">
        <v>535</v>
      </c>
      <c r="L40" s="101" t="s">
        <v>536</v>
      </c>
      <c r="M40" s="102" t="s">
        <v>537</v>
      </c>
    </row>
    <row r="41" spans="2:13" ht="27.75" customHeight="1" x14ac:dyDescent="0.15">
      <c r="B41" s="1182" t="s">
        <v>30</v>
      </c>
      <c r="C41" s="1183"/>
      <c r="D41" s="103"/>
      <c r="E41" s="1184" t="s">
        <v>31</v>
      </c>
      <c r="F41" s="1184"/>
      <c r="G41" s="1184"/>
      <c r="H41" s="1185"/>
      <c r="I41" s="330">
        <v>70501</v>
      </c>
      <c r="J41" s="331">
        <v>69348</v>
      </c>
      <c r="K41" s="331">
        <v>68279</v>
      </c>
      <c r="L41" s="331">
        <v>64978</v>
      </c>
      <c r="M41" s="332">
        <v>63281</v>
      </c>
    </row>
    <row r="42" spans="2:13" ht="27.75" customHeight="1" x14ac:dyDescent="0.15">
      <c r="B42" s="1172"/>
      <c r="C42" s="1173"/>
      <c r="D42" s="104"/>
      <c r="E42" s="1176" t="s">
        <v>32</v>
      </c>
      <c r="F42" s="1176"/>
      <c r="G42" s="1176"/>
      <c r="H42" s="1177"/>
      <c r="I42" s="333" t="s">
        <v>495</v>
      </c>
      <c r="J42" s="334" t="s">
        <v>495</v>
      </c>
      <c r="K42" s="334" t="s">
        <v>495</v>
      </c>
      <c r="L42" s="334" t="s">
        <v>495</v>
      </c>
      <c r="M42" s="335" t="s">
        <v>495</v>
      </c>
    </row>
    <row r="43" spans="2:13" ht="27.75" customHeight="1" x14ac:dyDescent="0.15">
      <c r="B43" s="1172"/>
      <c r="C43" s="1173"/>
      <c r="D43" s="104"/>
      <c r="E43" s="1176" t="s">
        <v>33</v>
      </c>
      <c r="F43" s="1176"/>
      <c r="G43" s="1176"/>
      <c r="H43" s="1177"/>
      <c r="I43" s="333">
        <v>14285</v>
      </c>
      <c r="J43" s="334">
        <v>15551</v>
      </c>
      <c r="K43" s="334">
        <v>14555</v>
      </c>
      <c r="L43" s="334">
        <v>15005</v>
      </c>
      <c r="M43" s="335">
        <v>15862</v>
      </c>
    </row>
    <row r="44" spans="2:13" ht="27.75" customHeight="1" x14ac:dyDescent="0.15">
      <c r="B44" s="1172"/>
      <c r="C44" s="1173"/>
      <c r="D44" s="104"/>
      <c r="E44" s="1176" t="s">
        <v>34</v>
      </c>
      <c r="F44" s="1176"/>
      <c r="G44" s="1176"/>
      <c r="H44" s="1177"/>
      <c r="I44" s="333" t="s">
        <v>495</v>
      </c>
      <c r="J44" s="334" t="s">
        <v>495</v>
      </c>
      <c r="K44" s="334" t="s">
        <v>495</v>
      </c>
      <c r="L44" s="334" t="s">
        <v>495</v>
      </c>
      <c r="M44" s="335" t="s">
        <v>495</v>
      </c>
    </row>
    <row r="45" spans="2:13" ht="27.75" customHeight="1" x14ac:dyDescent="0.15">
      <c r="B45" s="1172"/>
      <c r="C45" s="1173"/>
      <c r="D45" s="104"/>
      <c r="E45" s="1176" t="s">
        <v>35</v>
      </c>
      <c r="F45" s="1176"/>
      <c r="G45" s="1176"/>
      <c r="H45" s="1177"/>
      <c r="I45" s="333">
        <v>10328</v>
      </c>
      <c r="J45" s="334">
        <v>10021</v>
      </c>
      <c r="K45" s="334">
        <v>9737</v>
      </c>
      <c r="L45" s="334">
        <v>10223</v>
      </c>
      <c r="M45" s="335">
        <v>9987</v>
      </c>
    </row>
    <row r="46" spans="2:13" ht="27.75" customHeight="1" x14ac:dyDescent="0.15">
      <c r="B46" s="1172"/>
      <c r="C46" s="1173"/>
      <c r="D46" s="105"/>
      <c r="E46" s="1176" t="s">
        <v>36</v>
      </c>
      <c r="F46" s="1176"/>
      <c r="G46" s="1176"/>
      <c r="H46" s="1177"/>
      <c r="I46" s="333" t="s">
        <v>495</v>
      </c>
      <c r="J46" s="334" t="s">
        <v>495</v>
      </c>
      <c r="K46" s="334" t="s">
        <v>495</v>
      </c>
      <c r="L46" s="334" t="s">
        <v>495</v>
      </c>
      <c r="M46" s="335" t="s">
        <v>495</v>
      </c>
    </row>
    <row r="47" spans="2:13" ht="27.75" customHeight="1" x14ac:dyDescent="0.15">
      <c r="B47" s="1172"/>
      <c r="C47" s="1173"/>
      <c r="D47" s="106"/>
      <c r="E47" s="1186" t="s">
        <v>37</v>
      </c>
      <c r="F47" s="1187"/>
      <c r="G47" s="1187"/>
      <c r="H47" s="1188"/>
      <c r="I47" s="333" t="s">
        <v>495</v>
      </c>
      <c r="J47" s="334" t="s">
        <v>495</v>
      </c>
      <c r="K47" s="334" t="s">
        <v>495</v>
      </c>
      <c r="L47" s="334" t="s">
        <v>495</v>
      </c>
      <c r="M47" s="335" t="s">
        <v>495</v>
      </c>
    </row>
    <row r="48" spans="2:13" ht="27.75" customHeight="1" x14ac:dyDescent="0.15">
      <c r="B48" s="1172"/>
      <c r="C48" s="1173"/>
      <c r="D48" s="104"/>
      <c r="E48" s="1176" t="s">
        <v>38</v>
      </c>
      <c r="F48" s="1176"/>
      <c r="G48" s="1176"/>
      <c r="H48" s="1177"/>
      <c r="I48" s="333" t="s">
        <v>495</v>
      </c>
      <c r="J48" s="334" t="s">
        <v>495</v>
      </c>
      <c r="K48" s="334" t="s">
        <v>495</v>
      </c>
      <c r="L48" s="334" t="s">
        <v>495</v>
      </c>
      <c r="M48" s="335" t="s">
        <v>495</v>
      </c>
    </row>
    <row r="49" spans="2:13" ht="27.75" customHeight="1" x14ac:dyDescent="0.15">
      <c r="B49" s="1174"/>
      <c r="C49" s="1175"/>
      <c r="D49" s="104"/>
      <c r="E49" s="1176" t="s">
        <v>39</v>
      </c>
      <c r="F49" s="1176"/>
      <c r="G49" s="1176"/>
      <c r="H49" s="1177"/>
      <c r="I49" s="333" t="s">
        <v>495</v>
      </c>
      <c r="J49" s="334" t="s">
        <v>495</v>
      </c>
      <c r="K49" s="334" t="s">
        <v>495</v>
      </c>
      <c r="L49" s="334" t="s">
        <v>495</v>
      </c>
      <c r="M49" s="335" t="s">
        <v>495</v>
      </c>
    </row>
    <row r="50" spans="2:13" ht="27.75" customHeight="1" x14ac:dyDescent="0.15">
      <c r="B50" s="1170" t="s">
        <v>40</v>
      </c>
      <c r="C50" s="1171"/>
      <c r="D50" s="107"/>
      <c r="E50" s="1176" t="s">
        <v>41</v>
      </c>
      <c r="F50" s="1176"/>
      <c r="G50" s="1176"/>
      <c r="H50" s="1177"/>
      <c r="I50" s="333">
        <v>44380</v>
      </c>
      <c r="J50" s="334">
        <v>52554</v>
      </c>
      <c r="K50" s="334">
        <v>58265</v>
      </c>
      <c r="L50" s="334">
        <v>65484</v>
      </c>
      <c r="M50" s="335">
        <v>57218</v>
      </c>
    </row>
    <row r="51" spans="2:13" ht="27.75" customHeight="1" x14ac:dyDescent="0.15">
      <c r="B51" s="1172"/>
      <c r="C51" s="1173"/>
      <c r="D51" s="104"/>
      <c r="E51" s="1176" t="s">
        <v>42</v>
      </c>
      <c r="F51" s="1176"/>
      <c r="G51" s="1176"/>
      <c r="H51" s="1177"/>
      <c r="I51" s="333">
        <v>7308</v>
      </c>
      <c r="J51" s="334">
        <v>7605</v>
      </c>
      <c r="K51" s="334">
        <v>8162</v>
      </c>
      <c r="L51" s="334">
        <v>8445</v>
      </c>
      <c r="M51" s="335">
        <v>4845</v>
      </c>
    </row>
    <row r="52" spans="2:13" ht="27.75" customHeight="1" x14ac:dyDescent="0.15">
      <c r="B52" s="1174"/>
      <c r="C52" s="1175"/>
      <c r="D52" s="104"/>
      <c r="E52" s="1176" t="s">
        <v>43</v>
      </c>
      <c r="F52" s="1176"/>
      <c r="G52" s="1176"/>
      <c r="H52" s="1177"/>
      <c r="I52" s="333">
        <v>64878</v>
      </c>
      <c r="J52" s="334">
        <v>62500</v>
      </c>
      <c r="K52" s="334">
        <v>59365</v>
      </c>
      <c r="L52" s="334">
        <v>56144</v>
      </c>
      <c r="M52" s="335">
        <v>53072</v>
      </c>
    </row>
    <row r="53" spans="2:13" ht="27.75" customHeight="1" thickBot="1" x14ac:dyDescent="0.2">
      <c r="B53" s="1178" t="s">
        <v>19</v>
      </c>
      <c r="C53" s="1179"/>
      <c r="D53" s="108"/>
      <c r="E53" s="1180" t="s">
        <v>44</v>
      </c>
      <c r="F53" s="1180"/>
      <c r="G53" s="1180"/>
      <c r="H53" s="1181"/>
      <c r="I53" s="336">
        <v>-21451</v>
      </c>
      <c r="J53" s="337">
        <v>-27739</v>
      </c>
      <c r="K53" s="337">
        <v>-33220</v>
      </c>
      <c r="L53" s="337">
        <v>-39866</v>
      </c>
      <c r="M53" s="338">
        <v>-26005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d6acbUBpL5BvO7ZfSmxQTP/9KJRv4zN3BzTfeqaF3Jc88df5emXkINkhjBzasXAdCBUZ15n7BZDOhGDtxosKIw==" saltValue="7EXeZz8wE3sC0OVlO4b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70" zoomScaleNormal="70" zoomScaleSheetLayoutView="100" workbookViewId="0"/>
  </sheetViews>
  <sheetFormatPr defaultColWidth="0" defaultRowHeight="13.5" customHeight="1" zeroHeight="1" x14ac:dyDescent="0.15"/>
  <cols>
    <col min="1" max="1" width="8.125" style="1" customWidth="1"/>
    <col min="2" max="2" width="16.375" style="1" customWidth="1"/>
    <col min="3" max="5" width="26.125" style="1" customWidth="1"/>
    <col min="6" max="8" width="24.1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535</v>
      </c>
      <c r="G54" s="117" t="s">
        <v>536</v>
      </c>
      <c r="H54" s="118" t="s">
        <v>537</v>
      </c>
    </row>
    <row r="55" spans="2:8" ht="52.5" customHeight="1" x14ac:dyDescent="0.15">
      <c r="B55" s="119"/>
      <c r="C55" s="1197" t="s">
        <v>46</v>
      </c>
      <c r="D55" s="1197"/>
      <c r="E55" s="1198"/>
      <c r="F55" s="339">
        <v>5204</v>
      </c>
      <c r="G55" s="339">
        <v>6721</v>
      </c>
      <c r="H55" s="340">
        <v>7376</v>
      </c>
    </row>
    <row r="56" spans="2:8" ht="52.5" customHeight="1" x14ac:dyDescent="0.15">
      <c r="B56" s="120"/>
      <c r="C56" s="1199" t="s">
        <v>47</v>
      </c>
      <c r="D56" s="1199"/>
      <c r="E56" s="1200"/>
      <c r="F56" s="341">
        <v>6857</v>
      </c>
      <c r="G56" s="341">
        <v>7042</v>
      </c>
      <c r="H56" s="342">
        <v>6285</v>
      </c>
    </row>
    <row r="57" spans="2:8" ht="53.25" customHeight="1" x14ac:dyDescent="0.15">
      <c r="B57" s="120"/>
      <c r="C57" s="1201" t="s">
        <v>48</v>
      </c>
      <c r="D57" s="1201"/>
      <c r="E57" s="1202"/>
      <c r="F57" s="343">
        <v>44125</v>
      </c>
      <c r="G57" s="343">
        <v>44864</v>
      </c>
      <c r="H57" s="344">
        <v>40707</v>
      </c>
    </row>
    <row r="58" spans="2:8" ht="45.75" customHeight="1" x14ac:dyDescent="0.15">
      <c r="B58" s="121"/>
      <c r="C58" s="1189" t="s">
        <v>566</v>
      </c>
      <c r="D58" s="1190"/>
      <c r="E58" s="1191"/>
      <c r="F58" s="345">
        <v>19579</v>
      </c>
      <c r="G58" s="345">
        <v>19382</v>
      </c>
      <c r="H58" s="346">
        <v>17640</v>
      </c>
    </row>
    <row r="59" spans="2:8" ht="45.75" customHeight="1" x14ac:dyDescent="0.15">
      <c r="B59" s="121"/>
      <c r="C59" s="1189" t="s">
        <v>567</v>
      </c>
      <c r="D59" s="1190"/>
      <c r="E59" s="1191"/>
      <c r="F59" s="345">
        <v>8600</v>
      </c>
      <c r="G59" s="345">
        <v>9101</v>
      </c>
      <c r="H59" s="346">
        <v>8190</v>
      </c>
    </row>
    <row r="60" spans="2:8" ht="45.75" customHeight="1" x14ac:dyDescent="0.15">
      <c r="B60" s="121"/>
      <c r="C60" s="1189" t="s">
        <v>568</v>
      </c>
      <c r="D60" s="1190"/>
      <c r="E60" s="1191"/>
      <c r="F60" s="345">
        <v>6722</v>
      </c>
      <c r="G60" s="345">
        <v>7287</v>
      </c>
      <c r="H60" s="346">
        <v>6200</v>
      </c>
    </row>
    <row r="61" spans="2:8" ht="45.75" customHeight="1" x14ac:dyDescent="0.15">
      <c r="B61" s="121"/>
      <c r="C61" s="1189" t="s">
        <v>569</v>
      </c>
      <c r="D61" s="1190"/>
      <c r="E61" s="1191"/>
      <c r="F61" s="345">
        <v>4155</v>
      </c>
      <c r="G61" s="345">
        <v>4101</v>
      </c>
      <c r="H61" s="346">
        <v>4205</v>
      </c>
    </row>
    <row r="62" spans="2:8" ht="45.75" customHeight="1" thickBot="1" x14ac:dyDescent="0.2">
      <c r="B62" s="122"/>
      <c r="C62" s="1192" t="s">
        <v>570</v>
      </c>
      <c r="D62" s="1193"/>
      <c r="E62" s="1194"/>
      <c r="F62" s="347">
        <v>1542</v>
      </c>
      <c r="G62" s="347">
        <v>1543</v>
      </c>
      <c r="H62" s="348">
        <v>1544</v>
      </c>
    </row>
    <row r="63" spans="2:8" ht="52.5" customHeight="1" thickBot="1" x14ac:dyDescent="0.2">
      <c r="B63" s="123"/>
      <c r="C63" s="1195" t="s">
        <v>49</v>
      </c>
      <c r="D63" s="1195"/>
      <c r="E63" s="1196"/>
      <c r="F63" s="349">
        <v>56186</v>
      </c>
      <c r="G63" s="349">
        <v>58626</v>
      </c>
      <c r="H63" s="350">
        <v>54368</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sheetData>
  <sheetProtection algorithmName="SHA-512" hashValue="8QFrwT9oOGrVIFyItsiC13J6GigcQ7jVMTf4Qh8hLHJdZCwE3q4Sl3c3rAWS7s5Zsh4M1DKDcIo7DHefin1uUw==" saltValue="A1VBOjQljrtpAEfcGaTa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F8652-2CC5-4AFE-A6E2-87A775D5A858}">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3"/>
      <c r="B1" s="1204"/>
      <c r="DD1" s="243"/>
      <c r="DE1" s="243"/>
    </row>
    <row r="2" spans="1:109" ht="25.5" customHeight="1" x14ac:dyDescent="0.15">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15">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x14ac:dyDescent="0.15">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x14ac:dyDescent="0.15">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x14ac:dyDescent="0.15">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x14ac:dyDescent="0.15">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x14ac:dyDescent="0.15">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x14ac:dyDescent="0.15">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x14ac:dyDescent="0.15">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x14ac:dyDescent="0.15">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x14ac:dyDescent="0.15">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x14ac:dyDescent="0.15">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x14ac:dyDescent="0.15">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x14ac:dyDescent="0.15">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x14ac:dyDescent="0.15">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x14ac:dyDescent="0.15">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x14ac:dyDescent="0.15">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x14ac:dyDescent="0.15">
      <c r="DD19" s="243"/>
      <c r="DE19" s="243"/>
    </row>
    <row r="20" spans="1:109" x14ac:dyDescent="0.15">
      <c r="DD20" s="243"/>
      <c r="DE20" s="243"/>
    </row>
    <row r="21" spans="1:109" ht="17.25" customHeight="1" x14ac:dyDescent="0.15">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8"/>
      <c r="DD40" s="1208"/>
      <c r="DE40" s="243"/>
    </row>
    <row r="41" spans="2:109" ht="17.25" x14ac:dyDescent="0.15">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9"/>
      <c r="I42" s="1210"/>
      <c r="J42" s="1210"/>
      <c r="K42" s="1210"/>
      <c r="AM42" s="1209"/>
      <c r="AN42" s="1209" t="s">
        <v>574</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15">
      <c r="B43" s="247"/>
      <c r="AN43" s="1211" t="s">
        <v>575</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x14ac:dyDescent="0.15">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x14ac:dyDescent="0.15">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x14ac:dyDescent="0.15">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x14ac:dyDescent="0.15">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x14ac:dyDescent="0.15">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x14ac:dyDescent="0.15">
      <c r="B49" s="247"/>
      <c r="AN49" s="243" t="s">
        <v>576</v>
      </c>
    </row>
    <row r="50" spans="1:109" x14ac:dyDescent="0.15">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533</v>
      </c>
      <c r="BQ50" s="1227"/>
      <c r="BR50" s="1227"/>
      <c r="BS50" s="1227"/>
      <c r="BT50" s="1227"/>
      <c r="BU50" s="1227"/>
      <c r="BV50" s="1227"/>
      <c r="BW50" s="1227"/>
      <c r="BX50" s="1227" t="s">
        <v>534</v>
      </c>
      <c r="BY50" s="1227"/>
      <c r="BZ50" s="1227"/>
      <c r="CA50" s="1227"/>
      <c r="CB50" s="1227"/>
      <c r="CC50" s="1227"/>
      <c r="CD50" s="1227"/>
      <c r="CE50" s="1227"/>
      <c r="CF50" s="1227" t="s">
        <v>535</v>
      </c>
      <c r="CG50" s="1227"/>
      <c r="CH50" s="1227"/>
      <c r="CI50" s="1227"/>
      <c r="CJ50" s="1227"/>
      <c r="CK50" s="1227"/>
      <c r="CL50" s="1227"/>
      <c r="CM50" s="1227"/>
      <c r="CN50" s="1227" t="s">
        <v>536</v>
      </c>
      <c r="CO50" s="1227"/>
      <c r="CP50" s="1227"/>
      <c r="CQ50" s="1227"/>
      <c r="CR50" s="1227"/>
      <c r="CS50" s="1227"/>
      <c r="CT50" s="1227"/>
      <c r="CU50" s="1227"/>
      <c r="CV50" s="1227" t="s">
        <v>537</v>
      </c>
      <c r="CW50" s="1227"/>
      <c r="CX50" s="1227"/>
      <c r="CY50" s="1227"/>
      <c r="CZ50" s="1227"/>
      <c r="DA50" s="1227"/>
      <c r="DB50" s="1227"/>
      <c r="DC50" s="1227"/>
    </row>
    <row r="51" spans="1:109" ht="13.5" customHeight="1" x14ac:dyDescent="0.15">
      <c r="B51" s="247"/>
      <c r="G51" s="1228"/>
      <c r="H51" s="1228"/>
      <c r="I51" s="1229"/>
      <c r="J51" s="1229"/>
      <c r="K51" s="1230"/>
      <c r="L51" s="1230"/>
      <c r="M51" s="1230"/>
      <c r="N51" s="1230"/>
      <c r="AM51" s="1220"/>
      <c r="AN51" s="1231" t="s">
        <v>577</v>
      </c>
      <c r="AO51" s="1231"/>
      <c r="AP51" s="1231"/>
      <c r="AQ51" s="1231"/>
      <c r="AR51" s="1231"/>
      <c r="AS51" s="1231"/>
      <c r="AT51" s="1231"/>
      <c r="AU51" s="1231"/>
      <c r="AV51" s="1231"/>
      <c r="AW51" s="1231"/>
      <c r="AX51" s="1231"/>
      <c r="AY51" s="1231"/>
      <c r="AZ51" s="1231"/>
      <c r="BA51" s="1231"/>
      <c r="BB51" s="1231" t="s">
        <v>578</v>
      </c>
      <c r="BC51" s="1231"/>
      <c r="BD51" s="1231"/>
      <c r="BE51" s="1231"/>
      <c r="BF51" s="1231"/>
      <c r="BG51" s="1231"/>
      <c r="BH51" s="1231"/>
      <c r="BI51" s="1231"/>
      <c r="BJ51" s="1231"/>
      <c r="BK51" s="1231"/>
      <c r="BL51" s="1231"/>
      <c r="BM51" s="1231"/>
      <c r="BN51" s="1231"/>
      <c r="BO51" s="1231"/>
      <c r="BP51" s="1232"/>
      <c r="BQ51" s="1232"/>
      <c r="BR51" s="1232"/>
      <c r="BS51" s="1232"/>
      <c r="BT51" s="1232"/>
      <c r="BU51" s="1232"/>
      <c r="BV51" s="1232"/>
      <c r="BW51" s="1232"/>
      <c r="BX51" s="1232"/>
      <c r="BY51" s="1232"/>
      <c r="BZ51" s="1232"/>
      <c r="CA51" s="1232"/>
      <c r="CB51" s="1232"/>
      <c r="CC51" s="1232"/>
      <c r="CD51" s="1232"/>
      <c r="CE51" s="1232"/>
      <c r="CF51" s="1232"/>
      <c r="CG51" s="1232"/>
      <c r="CH51" s="1232"/>
      <c r="CI51" s="1232"/>
      <c r="CJ51" s="1232"/>
      <c r="CK51" s="1232"/>
      <c r="CL51" s="1232"/>
      <c r="CM51" s="1232"/>
      <c r="CN51" s="1232"/>
      <c r="CO51" s="1232"/>
      <c r="CP51" s="1232"/>
      <c r="CQ51" s="1232"/>
      <c r="CR51" s="1232"/>
      <c r="CS51" s="1232"/>
      <c r="CT51" s="1232"/>
      <c r="CU51" s="1232"/>
      <c r="CV51" s="1232"/>
      <c r="CW51" s="1232"/>
      <c r="CX51" s="1232"/>
      <c r="CY51" s="1232"/>
      <c r="CZ51" s="1232"/>
      <c r="DA51" s="1232"/>
      <c r="DB51" s="1232"/>
      <c r="DC51" s="1232"/>
    </row>
    <row r="52" spans="1:109" x14ac:dyDescent="0.15">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x14ac:dyDescent="0.15">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579</v>
      </c>
      <c r="BC53" s="1231"/>
      <c r="BD53" s="1231"/>
      <c r="BE53" s="1231"/>
      <c r="BF53" s="1231"/>
      <c r="BG53" s="1231"/>
      <c r="BH53" s="1231"/>
      <c r="BI53" s="1231"/>
      <c r="BJ53" s="1231"/>
      <c r="BK53" s="1231"/>
      <c r="BL53" s="1231"/>
      <c r="BM53" s="1231"/>
      <c r="BN53" s="1231"/>
      <c r="BO53" s="1231"/>
      <c r="BP53" s="1232">
        <v>60.6</v>
      </c>
      <c r="BQ53" s="1232"/>
      <c r="BR53" s="1232"/>
      <c r="BS53" s="1232"/>
      <c r="BT53" s="1232"/>
      <c r="BU53" s="1232"/>
      <c r="BV53" s="1232"/>
      <c r="BW53" s="1232"/>
      <c r="BX53" s="1232">
        <v>62.1</v>
      </c>
      <c r="BY53" s="1232"/>
      <c r="BZ53" s="1232"/>
      <c r="CA53" s="1232"/>
      <c r="CB53" s="1232"/>
      <c r="CC53" s="1232"/>
      <c r="CD53" s="1232"/>
      <c r="CE53" s="1232"/>
      <c r="CF53" s="1232">
        <v>62.6</v>
      </c>
      <c r="CG53" s="1232"/>
      <c r="CH53" s="1232"/>
      <c r="CI53" s="1232"/>
      <c r="CJ53" s="1232"/>
      <c r="CK53" s="1232"/>
      <c r="CL53" s="1232"/>
      <c r="CM53" s="1232"/>
      <c r="CN53" s="1232">
        <v>63.9</v>
      </c>
      <c r="CO53" s="1232"/>
      <c r="CP53" s="1232"/>
      <c r="CQ53" s="1232"/>
      <c r="CR53" s="1232"/>
      <c r="CS53" s="1232"/>
      <c r="CT53" s="1232"/>
      <c r="CU53" s="1232"/>
      <c r="CV53" s="1232">
        <v>64.5</v>
      </c>
      <c r="CW53" s="1232"/>
      <c r="CX53" s="1232"/>
      <c r="CY53" s="1232"/>
      <c r="CZ53" s="1232"/>
      <c r="DA53" s="1232"/>
      <c r="DB53" s="1232"/>
      <c r="DC53" s="1232"/>
    </row>
    <row r="54" spans="1:109" x14ac:dyDescent="0.15">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x14ac:dyDescent="0.15">
      <c r="A55" s="1210"/>
      <c r="B55" s="247"/>
      <c r="G55" s="1221"/>
      <c r="H55" s="1221"/>
      <c r="I55" s="1221"/>
      <c r="J55" s="1221"/>
      <c r="K55" s="1230"/>
      <c r="L55" s="1230"/>
      <c r="M55" s="1230"/>
      <c r="N55" s="1230"/>
      <c r="AN55" s="1227" t="s">
        <v>580</v>
      </c>
      <c r="AO55" s="1227"/>
      <c r="AP55" s="1227"/>
      <c r="AQ55" s="1227"/>
      <c r="AR55" s="1227"/>
      <c r="AS55" s="1227"/>
      <c r="AT55" s="1227"/>
      <c r="AU55" s="1227"/>
      <c r="AV55" s="1227"/>
      <c r="AW55" s="1227"/>
      <c r="AX55" s="1227"/>
      <c r="AY55" s="1227"/>
      <c r="AZ55" s="1227"/>
      <c r="BA55" s="1227"/>
      <c r="BB55" s="1231" t="s">
        <v>578</v>
      </c>
      <c r="BC55" s="1231"/>
      <c r="BD55" s="1231"/>
      <c r="BE55" s="1231"/>
      <c r="BF55" s="1231"/>
      <c r="BG55" s="1231"/>
      <c r="BH55" s="1231"/>
      <c r="BI55" s="1231"/>
      <c r="BJ55" s="1231"/>
      <c r="BK55" s="1231"/>
      <c r="BL55" s="1231"/>
      <c r="BM55" s="1231"/>
      <c r="BN55" s="1231"/>
      <c r="BO55" s="1231"/>
      <c r="BP55" s="1232">
        <v>14.7</v>
      </c>
      <c r="BQ55" s="1232"/>
      <c r="BR55" s="1232"/>
      <c r="BS55" s="1232"/>
      <c r="BT55" s="1232"/>
      <c r="BU55" s="1232"/>
      <c r="BV55" s="1232"/>
      <c r="BW55" s="1232"/>
      <c r="BX55" s="1232">
        <v>9.3000000000000007</v>
      </c>
      <c r="BY55" s="1232"/>
      <c r="BZ55" s="1232"/>
      <c r="CA55" s="1232"/>
      <c r="CB55" s="1232"/>
      <c r="CC55" s="1232"/>
      <c r="CD55" s="1232"/>
      <c r="CE55" s="1232"/>
      <c r="CF55" s="1232">
        <v>0</v>
      </c>
      <c r="CG55" s="1232"/>
      <c r="CH55" s="1232"/>
      <c r="CI55" s="1232"/>
      <c r="CJ55" s="1232"/>
      <c r="CK55" s="1232"/>
      <c r="CL55" s="1232"/>
      <c r="CM55" s="1232"/>
      <c r="CN55" s="1232">
        <v>0</v>
      </c>
      <c r="CO55" s="1232"/>
      <c r="CP55" s="1232"/>
      <c r="CQ55" s="1232"/>
      <c r="CR55" s="1232"/>
      <c r="CS55" s="1232"/>
      <c r="CT55" s="1232"/>
      <c r="CU55" s="1232"/>
      <c r="CV55" s="1232">
        <v>0</v>
      </c>
      <c r="CW55" s="1232"/>
      <c r="CX55" s="1232"/>
      <c r="CY55" s="1232"/>
      <c r="CZ55" s="1232"/>
      <c r="DA55" s="1232"/>
      <c r="DB55" s="1232"/>
      <c r="DC55" s="1232"/>
    </row>
    <row r="56" spans="1:109" x14ac:dyDescent="0.15">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x14ac:dyDescent="0.15">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579</v>
      </c>
      <c r="BC57" s="1231"/>
      <c r="BD57" s="1231"/>
      <c r="BE57" s="1231"/>
      <c r="BF57" s="1231"/>
      <c r="BG57" s="1231"/>
      <c r="BH57" s="1231"/>
      <c r="BI57" s="1231"/>
      <c r="BJ57" s="1231"/>
      <c r="BK57" s="1231"/>
      <c r="BL57" s="1231"/>
      <c r="BM57" s="1231"/>
      <c r="BN57" s="1231"/>
      <c r="BO57" s="1231"/>
      <c r="BP57" s="1232">
        <v>62.7</v>
      </c>
      <c r="BQ57" s="1232"/>
      <c r="BR57" s="1232"/>
      <c r="BS57" s="1232"/>
      <c r="BT57" s="1232"/>
      <c r="BU57" s="1232"/>
      <c r="BV57" s="1232"/>
      <c r="BW57" s="1232"/>
      <c r="BX57" s="1232">
        <v>63.8</v>
      </c>
      <c r="BY57" s="1232"/>
      <c r="BZ57" s="1232"/>
      <c r="CA57" s="1232"/>
      <c r="CB57" s="1232"/>
      <c r="CC57" s="1232"/>
      <c r="CD57" s="1232"/>
      <c r="CE57" s="1232"/>
      <c r="CF57" s="1232">
        <v>64.900000000000006</v>
      </c>
      <c r="CG57" s="1232"/>
      <c r="CH57" s="1232"/>
      <c r="CI57" s="1232"/>
      <c r="CJ57" s="1232"/>
      <c r="CK57" s="1232"/>
      <c r="CL57" s="1232"/>
      <c r="CM57" s="1232"/>
      <c r="CN57" s="1232">
        <v>66.3</v>
      </c>
      <c r="CO57" s="1232"/>
      <c r="CP57" s="1232"/>
      <c r="CQ57" s="1232"/>
      <c r="CR57" s="1232"/>
      <c r="CS57" s="1232"/>
      <c r="CT57" s="1232"/>
      <c r="CU57" s="1232"/>
      <c r="CV57" s="1232">
        <v>67.099999999999994</v>
      </c>
      <c r="CW57" s="1232"/>
      <c r="CX57" s="1232"/>
      <c r="CY57" s="1232"/>
      <c r="CZ57" s="1232"/>
      <c r="DA57" s="1232"/>
      <c r="DB57" s="1232"/>
      <c r="DC57" s="1232"/>
      <c r="DD57" s="1235"/>
      <c r="DE57" s="1233"/>
    </row>
    <row r="58" spans="1:109" s="1210" customFormat="1" x14ac:dyDescent="0.15">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x14ac:dyDescent="0.15">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x14ac:dyDescent="0.15">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x14ac:dyDescent="0.15">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x14ac:dyDescent="0.15">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7.25" x14ac:dyDescent="0.15">
      <c r="B63" s="300" t="s">
        <v>581</v>
      </c>
    </row>
    <row r="64" spans="1:109" x14ac:dyDescent="0.15">
      <c r="B64" s="247"/>
      <c r="G64" s="1209"/>
      <c r="I64" s="1241"/>
      <c r="J64" s="1241"/>
      <c r="K64" s="1241"/>
      <c r="L64" s="1241"/>
      <c r="M64" s="1241"/>
      <c r="N64" s="1242"/>
      <c r="AM64" s="1209"/>
      <c r="AN64" s="1209" t="s">
        <v>574</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5" customHeight="1" x14ac:dyDescent="0.15">
      <c r="B65" s="247"/>
      <c r="AN65" s="1211" t="s">
        <v>582</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x14ac:dyDescent="0.15">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x14ac:dyDescent="0.15">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x14ac:dyDescent="0.15">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x14ac:dyDescent="0.15">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x14ac:dyDescent="0.15">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x14ac:dyDescent="0.15">
      <c r="B71" s="247"/>
      <c r="G71" s="1246"/>
      <c r="I71" s="1247"/>
      <c r="J71" s="1244"/>
      <c r="K71" s="1244"/>
      <c r="L71" s="1245"/>
      <c r="M71" s="1244"/>
      <c r="N71" s="1245"/>
      <c r="AM71" s="1246"/>
      <c r="AN71" s="243" t="s">
        <v>576</v>
      </c>
    </row>
    <row r="72" spans="2:107" x14ac:dyDescent="0.15">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533</v>
      </c>
      <c r="BQ72" s="1227"/>
      <c r="BR72" s="1227"/>
      <c r="BS72" s="1227"/>
      <c r="BT72" s="1227"/>
      <c r="BU72" s="1227"/>
      <c r="BV72" s="1227"/>
      <c r="BW72" s="1227"/>
      <c r="BX72" s="1227" t="s">
        <v>534</v>
      </c>
      <c r="BY72" s="1227"/>
      <c r="BZ72" s="1227"/>
      <c r="CA72" s="1227"/>
      <c r="CB72" s="1227"/>
      <c r="CC72" s="1227"/>
      <c r="CD72" s="1227"/>
      <c r="CE72" s="1227"/>
      <c r="CF72" s="1227" t="s">
        <v>535</v>
      </c>
      <c r="CG72" s="1227"/>
      <c r="CH72" s="1227"/>
      <c r="CI72" s="1227"/>
      <c r="CJ72" s="1227"/>
      <c r="CK72" s="1227"/>
      <c r="CL72" s="1227"/>
      <c r="CM72" s="1227"/>
      <c r="CN72" s="1227" t="s">
        <v>536</v>
      </c>
      <c r="CO72" s="1227"/>
      <c r="CP72" s="1227"/>
      <c r="CQ72" s="1227"/>
      <c r="CR72" s="1227"/>
      <c r="CS72" s="1227"/>
      <c r="CT72" s="1227"/>
      <c r="CU72" s="1227"/>
      <c r="CV72" s="1227" t="s">
        <v>537</v>
      </c>
      <c r="CW72" s="1227"/>
      <c r="CX72" s="1227"/>
      <c r="CY72" s="1227"/>
      <c r="CZ72" s="1227"/>
      <c r="DA72" s="1227"/>
      <c r="DB72" s="1227"/>
      <c r="DC72" s="1227"/>
    </row>
    <row r="73" spans="2:107" x14ac:dyDescent="0.15">
      <c r="B73" s="247"/>
      <c r="G73" s="1228"/>
      <c r="H73" s="1228"/>
      <c r="I73" s="1228"/>
      <c r="J73" s="1228"/>
      <c r="K73" s="1248"/>
      <c r="L73" s="1248"/>
      <c r="M73" s="1248"/>
      <c r="N73" s="1248"/>
      <c r="AM73" s="1220"/>
      <c r="AN73" s="1231" t="s">
        <v>577</v>
      </c>
      <c r="AO73" s="1231"/>
      <c r="AP73" s="1231"/>
      <c r="AQ73" s="1231"/>
      <c r="AR73" s="1231"/>
      <c r="AS73" s="1231"/>
      <c r="AT73" s="1231"/>
      <c r="AU73" s="1231"/>
      <c r="AV73" s="1231"/>
      <c r="AW73" s="1231"/>
      <c r="AX73" s="1231"/>
      <c r="AY73" s="1231"/>
      <c r="AZ73" s="1231"/>
      <c r="BA73" s="1231"/>
      <c r="BB73" s="1231" t="s">
        <v>578</v>
      </c>
      <c r="BC73" s="1231"/>
      <c r="BD73" s="1231"/>
      <c r="BE73" s="1231"/>
      <c r="BF73" s="1231"/>
      <c r="BG73" s="1231"/>
      <c r="BH73" s="1231"/>
      <c r="BI73" s="1231"/>
      <c r="BJ73" s="1231"/>
      <c r="BK73" s="1231"/>
      <c r="BL73" s="1231"/>
      <c r="BM73" s="1231"/>
      <c r="BN73" s="1231"/>
      <c r="BO73" s="1231"/>
      <c r="BP73" s="1232"/>
      <c r="BQ73" s="1232"/>
      <c r="BR73" s="1232"/>
      <c r="BS73" s="1232"/>
      <c r="BT73" s="1232"/>
      <c r="BU73" s="1232"/>
      <c r="BV73" s="1232"/>
      <c r="BW73" s="1232"/>
      <c r="BX73" s="1232"/>
      <c r="BY73" s="1232"/>
      <c r="BZ73" s="1232"/>
      <c r="CA73" s="1232"/>
      <c r="CB73" s="1232"/>
      <c r="CC73" s="1232"/>
      <c r="CD73" s="1232"/>
      <c r="CE73" s="1232"/>
      <c r="CF73" s="1232"/>
      <c r="CG73" s="1232"/>
      <c r="CH73" s="1232"/>
      <c r="CI73" s="1232"/>
      <c r="CJ73" s="1232"/>
      <c r="CK73" s="1232"/>
      <c r="CL73" s="1232"/>
      <c r="CM73" s="1232"/>
      <c r="CN73" s="1232"/>
      <c r="CO73" s="1232"/>
      <c r="CP73" s="1232"/>
      <c r="CQ73" s="1232"/>
      <c r="CR73" s="1232"/>
      <c r="CS73" s="1232"/>
      <c r="CT73" s="1232"/>
      <c r="CU73" s="1232"/>
      <c r="CV73" s="1232"/>
      <c r="CW73" s="1232"/>
      <c r="CX73" s="1232"/>
      <c r="CY73" s="1232"/>
      <c r="CZ73" s="1232"/>
      <c r="DA73" s="1232"/>
      <c r="DB73" s="1232"/>
      <c r="DC73" s="1232"/>
    </row>
    <row r="74" spans="2:107" x14ac:dyDescent="0.15">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x14ac:dyDescent="0.15">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583</v>
      </c>
      <c r="BC75" s="1231"/>
      <c r="BD75" s="1231"/>
      <c r="BE75" s="1231"/>
      <c r="BF75" s="1231"/>
      <c r="BG75" s="1231"/>
      <c r="BH75" s="1231"/>
      <c r="BI75" s="1231"/>
      <c r="BJ75" s="1231"/>
      <c r="BK75" s="1231"/>
      <c r="BL75" s="1231"/>
      <c r="BM75" s="1231"/>
      <c r="BN75" s="1231"/>
      <c r="BO75" s="1231"/>
      <c r="BP75" s="1232">
        <v>4.9000000000000004</v>
      </c>
      <c r="BQ75" s="1232"/>
      <c r="BR75" s="1232"/>
      <c r="BS75" s="1232"/>
      <c r="BT75" s="1232"/>
      <c r="BU75" s="1232"/>
      <c r="BV75" s="1232"/>
      <c r="BW75" s="1232"/>
      <c r="BX75" s="1232">
        <v>4.8</v>
      </c>
      <c r="BY75" s="1232"/>
      <c r="BZ75" s="1232"/>
      <c r="CA75" s="1232"/>
      <c r="CB75" s="1232"/>
      <c r="CC75" s="1232"/>
      <c r="CD75" s="1232"/>
      <c r="CE75" s="1232"/>
      <c r="CF75" s="1232">
        <v>4.9000000000000004</v>
      </c>
      <c r="CG75" s="1232"/>
      <c r="CH75" s="1232"/>
      <c r="CI75" s="1232"/>
      <c r="CJ75" s="1232"/>
      <c r="CK75" s="1232"/>
      <c r="CL75" s="1232"/>
      <c r="CM75" s="1232"/>
      <c r="CN75" s="1232">
        <v>5.7</v>
      </c>
      <c r="CO75" s="1232"/>
      <c r="CP75" s="1232"/>
      <c r="CQ75" s="1232"/>
      <c r="CR75" s="1232"/>
      <c r="CS75" s="1232"/>
      <c r="CT75" s="1232"/>
      <c r="CU75" s="1232"/>
      <c r="CV75" s="1232">
        <v>6.1</v>
      </c>
      <c r="CW75" s="1232"/>
      <c r="CX75" s="1232"/>
      <c r="CY75" s="1232"/>
      <c r="CZ75" s="1232"/>
      <c r="DA75" s="1232"/>
      <c r="DB75" s="1232"/>
      <c r="DC75" s="1232"/>
    </row>
    <row r="76" spans="2:107" x14ac:dyDescent="0.15">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x14ac:dyDescent="0.15">
      <c r="B77" s="247"/>
      <c r="G77" s="1221"/>
      <c r="H77" s="1221"/>
      <c r="I77" s="1221"/>
      <c r="J77" s="1221"/>
      <c r="K77" s="1248"/>
      <c r="L77" s="1248"/>
      <c r="M77" s="1248"/>
      <c r="N77" s="1248"/>
      <c r="AN77" s="1227" t="s">
        <v>580</v>
      </c>
      <c r="AO77" s="1227"/>
      <c r="AP77" s="1227"/>
      <c r="AQ77" s="1227"/>
      <c r="AR77" s="1227"/>
      <c r="AS77" s="1227"/>
      <c r="AT77" s="1227"/>
      <c r="AU77" s="1227"/>
      <c r="AV77" s="1227"/>
      <c r="AW77" s="1227"/>
      <c r="AX77" s="1227"/>
      <c r="AY77" s="1227"/>
      <c r="AZ77" s="1227"/>
      <c r="BA77" s="1227"/>
      <c r="BB77" s="1231" t="s">
        <v>578</v>
      </c>
      <c r="BC77" s="1231"/>
      <c r="BD77" s="1231"/>
      <c r="BE77" s="1231"/>
      <c r="BF77" s="1231"/>
      <c r="BG77" s="1231"/>
      <c r="BH77" s="1231"/>
      <c r="BI77" s="1231"/>
      <c r="BJ77" s="1231"/>
      <c r="BK77" s="1231"/>
      <c r="BL77" s="1231"/>
      <c r="BM77" s="1231"/>
      <c r="BN77" s="1231"/>
      <c r="BO77" s="1231"/>
      <c r="BP77" s="1232">
        <v>14.7</v>
      </c>
      <c r="BQ77" s="1232"/>
      <c r="BR77" s="1232"/>
      <c r="BS77" s="1232"/>
      <c r="BT77" s="1232"/>
      <c r="BU77" s="1232"/>
      <c r="BV77" s="1232"/>
      <c r="BW77" s="1232"/>
      <c r="BX77" s="1232">
        <v>9.3000000000000007</v>
      </c>
      <c r="BY77" s="1232"/>
      <c r="BZ77" s="1232"/>
      <c r="CA77" s="1232"/>
      <c r="CB77" s="1232"/>
      <c r="CC77" s="1232"/>
      <c r="CD77" s="1232"/>
      <c r="CE77" s="1232"/>
      <c r="CF77" s="1232">
        <v>0</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x14ac:dyDescent="0.15">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x14ac:dyDescent="0.15">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583</v>
      </c>
      <c r="BC79" s="1231"/>
      <c r="BD79" s="1231"/>
      <c r="BE79" s="1231"/>
      <c r="BF79" s="1231"/>
      <c r="BG79" s="1231"/>
      <c r="BH79" s="1231"/>
      <c r="BI79" s="1231"/>
      <c r="BJ79" s="1231"/>
      <c r="BK79" s="1231"/>
      <c r="BL79" s="1231"/>
      <c r="BM79" s="1231"/>
      <c r="BN79" s="1231"/>
      <c r="BO79" s="1231"/>
      <c r="BP79" s="1232">
        <v>4.0999999999999996</v>
      </c>
      <c r="BQ79" s="1232"/>
      <c r="BR79" s="1232"/>
      <c r="BS79" s="1232"/>
      <c r="BT79" s="1232"/>
      <c r="BU79" s="1232"/>
      <c r="BV79" s="1232"/>
      <c r="BW79" s="1232"/>
      <c r="BX79" s="1232">
        <v>6.6</v>
      </c>
      <c r="BY79" s="1232"/>
      <c r="BZ79" s="1232"/>
      <c r="CA79" s="1232"/>
      <c r="CB79" s="1232"/>
      <c r="CC79" s="1232"/>
      <c r="CD79" s="1232"/>
      <c r="CE79" s="1232"/>
      <c r="CF79" s="1232">
        <v>6.6</v>
      </c>
      <c r="CG79" s="1232"/>
      <c r="CH79" s="1232"/>
      <c r="CI79" s="1232"/>
      <c r="CJ79" s="1232"/>
      <c r="CK79" s="1232"/>
      <c r="CL79" s="1232"/>
      <c r="CM79" s="1232"/>
      <c r="CN79" s="1232">
        <v>6.9</v>
      </c>
      <c r="CO79" s="1232"/>
      <c r="CP79" s="1232"/>
      <c r="CQ79" s="1232"/>
      <c r="CR79" s="1232"/>
      <c r="CS79" s="1232"/>
      <c r="CT79" s="1232"/>
      <c r="CU79" s="1232"/>
      <c r="CV79" s="1232">
        <v>7.1</v>
      </c>
      <c r="CW79" s="1232"/>
      <c r="CX79" s="1232"/>
      <c r="CY79" s="1232"/>
      <c r="CZ79" s="1232"/>
      <c r="DA79" s="1232"/>
      <c r="DB79" s="1232"/>
      <c r="DC79" s="1232"/>
    </row>
    <row r="80" spans="2:107" x14ac:dyDescent="0.15">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x14ac:dyDescent="0.15">
      <c r="B81" s="247"/>
    </row>
    <row r="82" spans="2:109" ht="17.25" x14ac:dyDescent="0.15">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2rnejzs7LSZL1CvQAy698HybCFp39TynTWDuxRg0d2QzQ3mplfxTYnK47dzjAYIjVMYehU6GDqlE7ka3p4Wn3g==" saltValue="//BlEMkaawndoxXSg4jgk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F80D8-3A40-48A1-9856-2B2AA7E30997}">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tWE/D2WDbTTHx8yR3dv+dvGeB4xo+PxQ5aauEe5hBnoU9zg6DtvruUY9lCk+KPPyYh5HrEB7PKWzzWfbjGSgFw==" saltValue="5KE3C8AgMdUwjqv3AAz/AA==" spinCount="100000" sheet="1" objects="1" scenarios="1"/>
  <dataConsolidate/>
  <phoneticPr fontId="2"/>
  <printOptions horizontalCentered="1" verticalCentered="1"/>
  <pageMargins left="0" right="0" top="0.19685039370078741" bottom="0.31496062992125984"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1BF67-5E7E-4BEC-942D-8390303D7827}">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DJym3CodM3U6DXjKuZh/Jc7LpJI2HHAAAYVojVqV73n61tRPVwaYV0yVoVTwPy+d0R5G/QEeiLsimpnFytpW1w==" saltValue="p3N0ECeDewrlooMtG3+B8w==" spinCount="100000" sheet="1" objects="1" scenarios="1"/>
  <dataConsolidate/>
  <phoneticPr fontId="2"/>
  <printOptions horizontalCentered="1" verticalCentered="1"/>
  <pageMargins left="0" right="0" top="0.19685039370078741" bottom="0.31496062992125984"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532</v>
      </c>
      <c r="G2" s="137"/>
      <c r="H2" s="138"/>
    </row>
    <row r="3" spans="1:8" x14ac:dyDescent="0.15">
      <c r="A3" s="134" t="s">
        <v>525</v>
      </c>
      <c r="B3" s="139"/>
      <c r="C3" s="140"/>
      <c r="D3" s="141">
        <v>74622</v>
      </c>
      <c r="E3" s="142"/>
      <c r="F3" s="143">
        <v>42898</v>
      </c>
      <c r="G3" s="144"/>
      <c r="H3" s="145"/>
    </row>
    <row r="4" spans="1:8" x14ac:dyDescent="0.15">
      <c r="A4" s="146"/>
      <c r="B4" s="147"/>
      <c r="C4" s="148"/>
      <c r="D4" s="149">
        <v>29668</v>
      </c>
      <c r="E4" s="150"/>
      <c r="F4" s="151">
        <v>21022</v>
      </c>
      <c r="G4" s="152"/>
      <c r="H4" s="153"/>
    </row>
    <row r="5" spans="1:8" x14ac:dyDescent="0.15">
      <c r="A5" s="134" t="s">
        <v>527</v>
      </c>
      <c r="B5" s="139"/>
      <c r="C5" s="140"/>
      <c r="D5" s="141">
        <v>76444</v>
      </c>
      <c r="E5" s="142"/>
      <c r="F5" s="143">
        <v>57604</v>
      </c>
      <c r="G5" s="144"/>
      <c r="H5" s="145"/>
    </row>
    <row r="6" spans="1:8" x14ac:dyDescent="0.15">
      <c r="A6" s="146"/>
      <c r="B6" s="147"/>
      <c r="C6" s="148"/>
      <c r="D6" s="149">
        <v>30373</v>
      </c>
      <c r="E6" s="150"/>
      <c r="F6" s="151">
        <v>25635</v>
      </c>
      <c r="G6" s="152"/>
      <c r="H6" s="153"/>
    </row>
    <row r="7" spans="1:8" x14ac:dyDescent="0.15">
      <c r="A7" s="134" t="s">
        <v>528</v>
      </c>
      <c r="B7" s="139"/>
      <c r="C7" s="140"/>
      <c r="D7" s="141">
        <v>99137</v>
      </c>
      <c r="E7" s="142"/>
      <c r="F7" s="143">
        <v>58103</v>
      </c>
      <c r="G7" s="144"/>
      <c r="H7" s="145"/>
    </row>
    <row r="8" spans="1:8" x14ac:dyDescent="0.15">
      <c r="A8" s="146"/>
      <c r="B8" s="147"/>
      <c r="C8" s="148"/>
      <c r="D8" s="149">
        <v>36431</v>
      </c>
      <c r="E8" s="150"/>
      <c r="F8" s="151">
        <v>25241</v>
      </c>
      <c r="G8" s="152"/>
      <c r="H8" s="153"/>
    </row>
    <row r="9" spans="1:8" x14ac:dyDescent="0.15">
      <c r="A9" s="134" t="s">
        <v>529</v>
      </c>
      <c r="B9" s="139"/>
      <c r="C9" s="140"/>
      <c r="D9" s="141">
        <v>85397</v>
      </c>
      <c r="E9" s="142"/>
      <c r="F9" s="143">
        <v>56415</v>
      </c>
      <c r="G9" s="144"/>
      <c r="H9" s="145"/>
    </row>
    <row r="10" spans="1:8" x14ac:dyDescent="0.15">
      <c r="A10" s="146"/>
      <c r="B10" s="147"/>
      <c r="C10" s="148"/>
      <c r="D10" s="149">
        <v>27304</v>
      </c>
      <c r="E10" s="150"/>
      <c r="F10" s="151">
        <v>22190</v>
      </c>
      <c r="G10" s="152"/>
      <c r="H10" s="153"/>
    </row>
    <row r="11" spans="1:8" x14ac:dyDescent="0.15">
      <c r="A11" s="134" t="s">
        <v>530</v>
      </c>
      <c r="B11" s="139"/>
      <c r="C11" s="140"/>
      <c r="D11" s="141">
        <v>110063</v>
      </c>
      <c r="E11" s="142"/>
      <c r="F11" s="143">
        <v>75407</v>
      </c>
      <c r="G11" s="144"/>
      <c r="H11" s="145"/>
    </row>
    <row r="12" spans="1:8" x14ac:dyDescent="0.15">
      <c r="A12" s="146"/>
      <c r="B12" s="147"/>
      <c r="C12" s="154"/>
      <c r="D12" s="149">
        <v>37818</v>
      </c>
      <c r="E12" s="150"/>
      <c r="F12" s="151">
        <v>32364</v>
      </c>
      <c r="G12" s="152"/>
      <c r="H12" s="153"/>
    </row>
    <row r="13" spans="1:8" x14ac:dyDescent="0.15">
      <c r="A13" s="134"/>
      <c r="B13" s="139"/>
      <c r="C13" s="140"/>
      <c r="D13" s="141">
        <v>89133</v>
      </c>
      <c r="E13" s="142"/>
      <c r="F13" s="143">
        <v>58085</v>
      </c>
      <c r="G13" s="155"/>
      <c r="H13" s="145"/>
    </row>
    <row r="14" spans="1:8" x14ac:dyDescent="0.15">
      <c r="A14" s="146"/>
      <c r="B14" s="147"/>
      <c r="C14" s="148"/>
      <c r="D14" s="149">
        <v>32319</v>
      </c>
      <c r="E14" s="150"/>
      <c r="F14" s="151">
        <v>25290</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3.55</v>
      </c>
      <c r="C19" s="156">
        <f>ROUND(VALUE(SUBSTITUTE(実質収支比率等に係る経年分析!G$48,"▲","-")),2)</f>
        <v>3.53</v>
      </c>
      <c r="D19" s="156">
        <f>ROUND(VALUE(SUBSTITUTE(実質収支比率等に係る経年分析!H$48,"▲","-")),2)</f>
        <v>3.66</v>
      </c>
      <c r="E19" s="156">
        <f>ROUND(VALUE(SUBSTITUTE(実質収支比率等に係る経年分析!I$48,"▲","-")),2)</f>
        <v>3.67</v>
      </c>
      <c r="F19" s="156">
        <f>ROUND(VALUE(SUBSTITUTE(実質収支比率等に係る経年分析!J$48,"▲","-")),2)</f>
        <v>3.64</v>
      </c>
    </row>
    <row r="20" spans="1:11" x14ac:dyDescent="0.15">
      <c r="A20" s="156" t="s">
        <v>53</v>
      </c>
      <c r="B20" s="156">
        <f>ROUND(VALUE(SUBSTITUTE(実質収支比率等に係る経年分析!F$47,"▲","-")),2)</f>
        <v>9.14</v>
      </c>
      <c r="C20" s="156">
        <f>ROUND(VALUE(SUBSTITUTE(実質収支比率等に係る経年分析!G$47,"▲","-")),2)</f>
        <v>10.38</v>
      </c>
      <c r="D20" s="156">
        <f>ROUND(VALUE(SUBSTITUTE(実質収支比率等に係る経年分析!H$47,"▲","-")),2)</f>
        <v>12.51</v>
      </c>
      <c r="E20" s="156">
        <f>ROUND(VALUE(SUBSTITUTE(実質収支比率等に係る経年分析!I$47,"▲","-")),2)</f>
        <v>15.95</v>
      </c>
      <c r="F20" s="156">
        <f>ROUND(VALUE(SUBSTITUTE(実質収支比率等に係る経年分析!J$47,"▲","-")),2)</f>
        <v>17.149999999999999</v>
      </c>
    </row>
    <row r="21" spans="1:11" x14ac:dyDescent="0.15">
      <c r="A21" s="156" t="s">
        <v>54</v>
      </c>
      <c r="B21" s="156">
        <f>IF(ISNUMBER(VALUE(SUBSTITUTE(実質収支比率等に係る経年分析!F$49,"▲","-"))),ROUND(VALUE(SUBSTITUTE(実質収支比率等に係る経年分析!F$49,"▲","-")),2),NA())</f>
        <v>0.09</v>
      </c>
      <c r="C21" s="156">
        <f>IF(ISNUMBER(VALUE(SUBSTITUTE(実質収支比率等に係る経年分析!G$49,"▲","-"))),ROUND(VALUE(SUBSTITUTE(実質収支比率等に係る経年分析!G$49,"▲","-")),2),NA())</f>
        <v>1.52</v>
      </c>
      <c r="D21" s="156">
        <f>IF(ISNUMBER(VALUE(SUBSTITUTE(実質収支比率等に係る経年分析!H$49,"▲","-"))),ROUND(VALUE(SUBSTITUTE(実質収支比率等に係る経年分析!H$49,"▲","-")),2),NA())</f>
        <v>2</v>
      </c>
      <c r="E21" s="156">
        <f>IF(ISNUMBER(VALUE(SUBSTITUTE(実質収支比率等に係る経年分析!I$49,"▲","-"))),ROUND(VALUE(SUBSTITUTE(実質収支比率等に係る経年分析!I$49,"▲","-")),2),NA())</f>
        <v>3.66</v>
      </c>
      <c r="F21" s="156">
        <f>IF(ISNUMBER(VALUE(SUBSTITUTE(実質収支比率等に係る経年分析!J$49,"▲","-"))),ROUND(VALUE(SUBSTITUTE(実質収支比率等に係る経年分析!J$49,"▲","-")),2),NA())</f>
        <v>1.57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都城市後期高齢者医療特別会計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15">
      <c r="A30" s="157" t="str">
        <f>IF(連結実質赤字比率に係る赤字・黒字の構成分析!C$40="",NA(),連結実質赤字比率に係る赤字・黒字の構成分析!C$40)</f>
        <v>都城市御池簡易水道事業会計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0.11</v>
      </c>
    </row>
    <row r="31" spans="1:11" x14ac:dyDescent="0.15">
      <c r="A31" s="157" t="str">
        <f>IF(連結実質赤字比率に係る赤字・黒字の構成分析!C$39="",NA(),連結実質赤字比率に係る赤字・黒字の構成分析!C$39)</f>
        <v>都城市農業集落排水事業会計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0.14000000000000001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0.23</v>
      </c>
    </row>
    <row r="32" spans="1:11" x14ac:dyDescent="0.15">
      <c r="A32" s="157" t="str">
        <f>IF(連結実質赤字比率に係る赤字・黒字の構成分析!C$38="",NA(),連結実質赤字比率に係る赤字・黒字の構成分析!C$38)</f>
        <v>都城市介護保険特別会計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1.02</v>
      </c>
    </row>
    <row r="33" spans="1:16" x14ac:dyDescent="0.15">
      <c r="A33" s="157" t="str">
        <f>IF(連結実質赤字比率に係る赤字・黒字の構成分析!C$37="",NA(),連結実質赤字比率に係る赤字・黒字の構成分析!C$37)</f>
        <v>都城市公共下水道事業会計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v>
      </c>
    </row>
    <row r="34" spans="1:16" x14ac:dyDescent="0.15">
      <c r="A34" s="157" t="str">
        <f>IF(連結実質赤字比率に係る赤字・黒字の構成分析!C$36="",NA(),連結実質赤字比率に係る赤字・黒字の構成分析!C$36)</f>
        <v>都城市簡易水道事業会計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1.89</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3.54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3.52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3.65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3.66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3.63</v>
      </c>
    </row>
    <row r="36" spans="1:16" x14ac:dyDescent="0.15">
      <c r="A36" s="157" t="str">
        <f>IF(連結実質赤字比率に係る赤字・黒字の構成分析!C$34="",NA(),連結実質赤字比率に係る赤字・黒字の構成分析!C$34)</f>
        <v>都城市水道事業会計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7.85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7.64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7.24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6.82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7001</v>
      </c>
      <c r="E42" s="158"/>
      <c r="F42" s="158"/>
      <c r="G42" s="158">
        <f>'実質公債費比率（分子）の構造'!L$52</f>
        <v>6656</v>
      </c>
      <c r="H42" s="158"/>
      <c r="I42" s="158"/>
      <c r="J42" s="158">
        <f>'実質公債費比率（分子）の構造'!M$52</f>
        <v>6386</v>
      </c>
      <c r="K42" s="158"/>
      <c r="L42" s="158"/>
      <c r="M42" s="158">
        <f>'実質公債費比率（分子）の構造'!N$52</f>
        <v>6129</v>
      </c>
      <c r="N42" s="158"/>
      <c r="O42" s="158"/>
      <c r="P42" s="158">
        <f>'実質公債費比率（分子）の構造'!O$52</f>
        <v>5948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1136</v>
      </c>
      <c r="C46" s="158"/>
      <c r="D46" s="158"/>
      <c r="E46" s="158">
        <f>'実質公債費比率（分子）の構造'!L$48</f>
        <v>1138</v>
      </c>
      <c r="F46" s="158"/>
      <c r="G46" s="158"/>
      <c r="H46" s="158">
        <f>'実質公債費比率（分子）の構造'!M$48</f>
        <v>1152</v>
      </c>
      <c r="I46" s="158"/>
      <c r="J46" s="158"/>
      <c r="K46" s="158">
        <f>'実質公債費比率（分子）の構造'!N$48</f>
        <v>1157</v>
      </c>
      <c r="L46" s="158"/>
      <c r="M46" s="158"/>
      <c r="N46" s="158">
        <f>'実質公債費比率（分子）の構造'!O$48</f>
        <v>1161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7372</v>
      </c>
      <c r="C49" s="158"/>
      <c r="D49" s="158"/>
      <c r="E49" s="158">
        <f>'実質公債費比率（分子）の構造'!L$45</f>
        <v>7324</v>
      </c>
      <c r="F49" s="158"/>
      <c r="G49" s="158"/>
      <c r="H49" s="158">
        <f>'実質公債費比率（分子）の構造'!M$45</f>
        <v>7285</v>
      </c>
      <c r="I49" s="158"/>
      <c r="J49" s="158"/>
      <c r="K49" s="158">
        <f>'実質公債費比率（分子）の構造'!N$45</f>
        <v>7393</v>
      </c>
      <c r="L49" s="158"/>
      <c r="M49" s="158"/>
      <c r="N49" s="158">
        <f>'実質公債費比率（分子）の構造'!O$45</f>
        <v>7116</v>
      </c>
      <c r="O49" s="158"/>
      <c r="P49" s="158"/>
    </row>
    <row r="50" spans="1:16" x14ac:dyDescent="0.15">
      <c r="A50" s="158" t="s">
        <v>67</v>
      </c>
      <c r="B50" s="158" t="e">
        <f>NA()</f>
        <v>#N/A</v>
      </c>
      <c r="C50" s="158">
        <f>IF(ISNUMBER('実質公債費比率（分子）の構造'!K$53),'実質公債費比率（分子）の構造'!K$53,NA())</f>
        <v>1507</v>
      </c>
      <c r="D50" s="158" t="e">
        <f>NA()</f>
        <v>#N/A</v>
      </c>
      <c r="E50" s="158" t="e">
        <f>NA()</f>
        <v>#N/A</v>
      </c>
      <c r="F50" s="158">
        <f>IF(ISNUMBER('実質公債費比率（分子）の構造'!L$53),'実質公債費比率（分子）の構造'!L$53,NA())</f>
        <v>1806</v>
      </c>
      <c r="G50" s="158" t="e">
        <f>NA()</f>
        <v>#N/A</v>
      </c>
      <c r="H50" s="158" t="e">
        <f>NA()</f>
        <v>#N/A</v>
      </c>
      <c r="I50" s="158">
        <f>IF(ISNUMBER('実質公債費比率（分子）の構造'!M$53),'実質公債費比率（分子）の構造'!M$53,NA())</f>
        <v>2051</v>
      </c>
      <c r="J50" s="158" t="e">
        <f>NA()</f>
        <v>#N/A</v>
      </c>
      <c r="K50" s="158" t="e">
        <f>NA()</f>
        <v>#N/A</v>
      </c>
      <c r="L50" s="158">
        <f>IF(ISNUMBER('実質公債費比率（分子）の構造'!N$53),'実質公債費比率（分子）の構造'!N$53,NA())</f>
        <v>2421</v>
      </c>
      <c r="M50" s="158" t="e">
        <f>NA()</f>
        <v>#N/A</v>
      </c>
      <c r="N50" s="158" t="e">
        <f>NA()</f>
        <v>#N/A</v>
      </c>
      <c r="O50" s="158">
        <f>IF(ISNUMBER('実質公債費比率（分子）の構造'!O$53),'実質公債費比率（分子）の構造'!O$53,NA())</f>
        <v>2329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64878</v>
      </c>
      <c r="E56" s="157"/>
      <c r="F56" s="157"/>
      <c r="G56" s="157">
        <f>'将来負担比率（分子）の構造'!J$52</f>
        <v>62500</v>
      </c>
      <c r="H56" s="157"/>
      <c r="I56" s="157"/>
      <c r="J56" s="157">
        <f>'将来負担比率（分子）の構造'!K$52</f>
        <v>59365</v>
      </c>
      <c r="K56" s="157"/>
      <c r="L56" s="157"/>
      <c r="M56" s="157">
        <f>'将来負担比率（分子）の構造'!L$52</f>
        <v>56144</v>
      </c>
      <c r="N56" s="157"/>
      <c r="O56" s="157"/>
      <c r="P56" s="157">
        <f>'将来負担比率（分子）の構造'!M$52</f>
        <v>53072</v>
      </c>
    </row>
    <row r="57" spans="1:16" x14ac:dyDescent="0.15">
      <c r="A57" s="157" t="s">
        <v>42</v>
      </c>
      <c r="B57" s="157"/>
      <c r="C57" s="157"/>
      <c r="D57" s="157">
        <f>'将来負担比率（分子）の構造'!I$51</f>
        <v>7308</v>
      </c>
      <c r="E57" s="157"/>
      <c r="F57" s="157"/>
      <c r="G57" s="157">
        <f>'将来負担比率（分子）の構造'!J$51</f>
        <v>7605</v>
      </c>
      <c r="H57" s="157"/>
      <c r="I57" s="157"/>
      <c r="J57" s="157">
        <f>'将来負担比率（分子）の構造'!K$51</f>
        <v>8162</v>
      </c>
      <c r="K57" s="157"/>
      <c r="L57" s="157"/>
      <c r="M57" s="157">
        <f>'将来負担比率（分子）の構造'!L$51</f>
        <v>8445</v>
      </c>
      <c r="N57" s="157"/>
      <c r="O57" s="157"/>
      <c r="P57" s="157">
        <f>'将来負担比率（分子）の構造'!M$51</f>
        <v>4845</v>
      </c>
    </row>
    <row r="58" spans="1:16" x14ac:dyDescent="0.15">
      <c r="A58" s="157" t="s">
        <v>41</v>
      </c>
      <c r="B58" s="157"/>
      <c r="C58" s="157"/>
      <c r="D58" s="157">
        <f>'将来負担比率（分子）の構造'!I$50</f>
        <v>44380</v>
      </c>
      <c r="E58" s="157"/>
      <c r="F58" s="157"/>
      <c r="G58" s="157">
        <f>'将来負担比率（分子）の構造'!J$50</f>
        <v>52554</v>
      </c>
      <c r="H58" s="157"/>
      <c r="I58" s="157"/>
      <c r="J58" s="157">
        <f>'将来負担比率（分子）の構造'!K$50</f>
        <v>58265</v>
      </c>
      <c r="K58" s="157"/>
      <c r="L58" s="157"/>
      <c r="M58" s="157">
        <f>'将来負担比率（分子）の構造'!L$50</f>
        <v>65484</v>
      </c>
      <c r="N58" s="157"/>
      <c r="O58" s="157"/>
      <c r="P58" s="157">
        <f>'将来負担比率（分子）の構造'!M$50</f>
        <v>57218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10328</v>
      </c>
      <c r="C62" s="157"/>
      <c r="D62" s="157"/>
      <c r="E62" s="157">
        <f>'将来負担比率（分子）の構造'!J$45</f>
        <v>10021</v>
      </c>
      <c r="F62" s="157"/>
      <c r="G62" s="157"/>
      <c r="H62" s="157">
        <f>'将来負担比率（分子）の構造'!K$45</f>
        <v>9737</v>
      </c>
      <c r="I62" s="157"/>
      <c r="J62" s="157"/>
      <c r="K62" s="157">
        <f>'将来負担比率（分子）の構造'!L$45</f>
        <v>10223</v>
      </c>
      <c r="L62" s="157"/>
      <c r="M62" s="157"/>
      <c r="N62" s="157">
        <f>'将来負担比率（分子）の構造'!M$45</f>
        <v>9987</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14285</v>
      </c>
      <c r="C64" s="157"/>
      <c r="D64" s="157"/>
      <c r="E64" s="157">
        <f>'将来負担比率（分子）の構造'!J$43</f>
        <v>15551</v>
      </c>
      <c r="F64" s="157"/>
      <c r="G64" s="157"/>
      <c r="H64" s="157">
        <f>'将来負担比率（分子）の構造'!K$43</f>
        <v>14555</v>
      </c>
      <c r="I64" s="157"/>
      <c r="J64" s="157"/>
      <c r="K64" s="157">
        <f>'将来負担比率（分子）の構造'!L$43</f>
        <v>15005</v>
      </c>
      <c r="L64" s="157"/>
      <c r="M64" s="157"/>
      <c r="N64" s="157">
        <f>'将来負担比率（分子）の構造'!M$43</f>
        <v>15862</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70501</v>
      </c>
      <c r="C66" s="157"/>
      <c r="D66" s="157"/>
      <c r="E66" s="157">
        <f>'将来負担比率（分子）の構造'!J$41</f>
        <v>69348</v>
      </c>
      <c r="F66" s="157"/>
      <c r="G66" s="157"/>
      <c r="H66" s="157">
        <f>'将来負担比率（分子）の構造'!K$41</f>
        <v>68279</v>
      </c>
      <c r="I66" s="157"/>
      <c r="J66" s="157"/>
      <c r="K66" s="157">
        <f>'将来負担比率（分子）の構造'!L$41</f>
        <v>64978</v>
      </c>
      <c r="L66" s="157"/>
      <c r="M66" s="157"/>
      <c r="N66" s="157">
        <f>'将来負担比率（分子）の構造'!M$41</f>
        <v>63281</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5204</v>
      </c>
      <c r="C72" s="161">
        <f>基金残高に係る経年分析!G55</f>
        <v>6721</v>
      </c>
      <c r="D72" s="161">
        <f>基金残高に係る経年分析!H55</f>
        <v>7376</v>
      </c>
    </row>
    <row r="73" spans="1:16" x14ac:dyDescent="0.15">
      <c r="A73" s="160" t="s">
        <v>74</v>
      </c>
      <c r="B73" s="161">
        <f>基金残高に係る経年分析!F56</f>
        <v>6857</v>
      </c>
      <c r="C73" s="161">
        <f>基金残高に係る経年分析!G56</f>
        <v>7042</v>
      </c>
      <c r="D73" s="161">
        <f>基金残高に係る経年分析!H56</f>
        <v>6285</v>
      </c>
    </row>
    <row r="74" spans="1:16" x14ac:dyDescent="0.15">
      <c r="A74" s="160" t="s">
        <v>75</v>
      </c>
      <c r="B74" s="161">
        <f>基金残高に係る経年分析!F57</f>
        <v>44125</v>
      </c>
      <c r="C74" s="161">
        <f>基金残高に係る経年分析!G57</f>
        <v>44864</v>
      </c>
      <c r="D74" s="161">
        <f>基金残高に係る経年分析!H57</f>
        <v>40707</v>
      </c>
    </row>
  </sheetData>
  <sheetProtection algorithmName="SHA-512" hashValue="XqY9D6NoVql0fjWOq2+9Mhut389rhvhAv/bZNjSnb/6JiwWS+gjRO2Vi0NrxBCTFB63uPCOvKTjOVYehxz4Yow==" saltValue="sieKzbsLiK7Z1bV49X5sK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小玉　智美</cp:lastModifiedBy>
  <cp:lastPrinted>2026-03-17T00:24:54Z</cp:lastPrinted>
  <dcterms:created xsi:type="dcterms:W3CDTF">2026-02-23T09:45:34Z</dcterms:created>
  <dcterms:modified xsi:type="dcterms:W3CDTF">2026-09-07T02:24:17Z</dcterms:modified>
  <cp:category/>
</cp:coreProperties>
</file>